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 activeTab="1"/>
  </bookViews>
  <sheets>
    <sheet name="молНат Завод" sheetId="2" r:id="rId1"/>
    <sheet name="бух_бал" sheetId="1" r:id="rId2"/>
  </sheets>
  <externalReferences>
    <externalReference r:id="rId3"/>
    <externalReference r:id="rId4"/>
    <externalReference r:id="rId5"/>
  </externalReferences>
  <definedNames>
    <definedName name="_Begin">#REF!</definedName>
    <definedName name="_End">#REF!</definedName>
    <definedName name="_StartInsert">#REF!</definedName>
    <definedName name="a_010_03">'[1]Форма №3'!$C$5</definedName>
    <definedName name="a_010_03o">'[1]Форма №5'!$C$4</definedName>
    <definedName name="a_010_04">'[1]Форма №3'!$D$5</definedName>
    <definedName name="a_010_04o">'[1]Форма №5'!$D$4</definedName>
    <definedName name="a_010_05">'[1]Форма №3'!$E$5</definedName>
    <definedName name="a_010_05o">'[1]Форма №5'!$E$4</definedName>
    <definedName name="a_010_06">'[1]Форма №3'!$F$5</definedName>
    <definedName name="a_010_06o">'[1]Форма №5'!$F$4</definedName>
    <definedName name="a_010_07">'[1]Форма №3'!$G$5</definedName>
    <definedName name="a_010_07o">'[1]Форма №5'!$G$4</definedName>
    <definedName name="a_010_08">'[1]Форма №3'!$H$5</definedName>
    <definedName name="a_010_08o">'[1]Форма №5'!$H$4</definedName>
    <definedName name="a_010_09">'[1]Форма №3'!$I$5</definedName>
    <definedName name="a_010_10">'[1]Форма №3'!$J$5</definedName>
    <definedName name="a_010_11">'[1]Форма №3'!$K$5</definedName>
    <definedName name="a_010_12">'[1]Форма №3'!$L$5</definedName>
    <definedName name="a_020_03">'[1]Форма №3'!$C$6</definedName>
    <definedName name="a_020_03o">'[1]Форма №5'!$C$5</definedName>
    <definedName name="a_020_04">'[1]Форма №3'!$D$6</definedName>
    <definedName name="a_020_04o">'[1]Форма №5'!$D$5</definedName>
    <definedName name="a_020_05">'[1]Форма №3'!$E$6</definedName>
    <definedName name="a_020_05o">'[1]Форма №5'!$E$5</definedName>
    <definedName name="a_020_06">'[1]Форма №3'!$F$6</definedName>
    <definedName name="a_020_06o">'[1]Форма №5'!$F$5</definedName>
    <definedName name="a_020_07">'[1]Форма №3'!$G$6</definedName>
    <definedName name="a_020_07o">'[1]Форма №5'!$G$5</definedName>
    <definedName name="a_020_08">'[1]Форма №3'!$H$6</definedName>
    <definedName name="a_020_08o">'[1]Форма №5'!$H$5</definedName>
    <definedName name="a_020_09">'[1]Форма №3'!$I$6</definedName>
    <definedName name="a_020_10">'[1]Форма №3'!$J$6</definedName>
    <definedName name="a_020_11">'[1]Форма №3'!$K$6</definedName>
    <definedName name="a_020_12">'[1]Форма №3'!$L$6</definedName>
    <definedName name="a_03">#REF!</definedName>
    <definedName name="a_030_03">'[1]Форма №3'!$C$7</definedName>
    <definedName name="a_030_03o">'[1]Форма №5'!$C$6</definedName>
    <definedName name="a_030_04">'[1]Форма №3'!$D$7</definedName>
    <definedName name="a_030_04o">'[1]Форма №5'!$D$6</definedName>
    <definedName name="a_030_05">'[1]Форма №3'!$E$7</definedName>
    <definedName name="a_030_05o">'[1]Форма №5'!$E$6</definedName>
    <definedName name="a_030_06">'[1]Форма №3'!$F$7</definedName>
    <definedName name="a_030_06o">'[1]Форма №5'!$F$6</definedName>
    <definedName name="a_030_07">'[1]Форма №3'!$G$7</definedName>
    <definedName name="a_030_07o">'[1]Форма №5'!$G$6</definedName>
    <definedName name="a_030_08">'[1]Форма №3'!$H$7</definedName>
    <definedName name="a_030_08o">'[1]Форма №5'!$H$6</definedName>
    <definedName name="a_030_09">'[1]Форма №3'!$I$7</definedName>
    <definedName name="a_030_10">'[1]Форма №3'!$J$7</definedName>
    <definedName name="a_030_11">'[1]Форма №3'!$K$7</definedName>
    <definedName name="a_030_12">'[1]Форма №3'!$L$7</definedName>
    <definedName name="a_04">#REF!</definedName>
    <definedName name="a_040_03">'[1]Форма №3'!$C$8</definedName>
    <definedName name="a_040_04">'[1]Форма №3'!$D$8</definedName>
    <definedName name="a_040_04o">'[1]Форма №5'!$D$7</definedName>
    <definedName name="a_040_05">'[1]Форма №3'!$E$8</definedName>
    <definedName name="a_040_06">'[1]Форма №3'!$F$8</definedName>
    <definedName name="a_040_07">'[1]Форма №3'!$G$8</definedName>
    <definedName name="a_040_08">'[1]Форма №3'!$H$8</definedName>
    <definedName name="a_040_08o">'[1]Форма №5'!$H$7</definedName>
    <definedName name="a_040_09">'[1]Форма №3'!$I$8</definedName>
    <definedName name="a_040_10">'[1]Форма №3'!$J$8</definedName>
    <definedName name="a_040_11">'[1]Форма №3'!$K$8</definedName>
    <definedName name="a_040_12">'[1]Форма №3'!$L$8</definedName>
    <definedName name="a_041_03">'[1]Форма №3'!$C$9</definedName>
    <definedName name="a_041_04">'[1]Форма №3'!$D$9</definedName>
    <definedName name="a_041_05">'[1]Форма №3'!$E$9</definedName>
    <definedName name="a_041_06">'[1]Форма №3'!$F$9</definedName>
    <definedName name="a_041_07">'[1]Форма №3'!$G$9</definedName>
    <definedName name="a_041_08">'[1]Форма №3'!$H$9</definedName>
    <definedName name="a_041_09">'[1]Форма №3'!$I$9</definedName>
    <definedName name="a_041_10">'[1]Форма №3'!$J$9</definedName>
    <definedName name="a_041_11">'[1]Форма №3'!$K$9</definedName>
    <definedName name="a_041_12">'[1]Форма №3'!$L$9</definedName>
    <definedName name="a_042_03">'[1]Форма №3'!$C$10</definedName>
    <definedName name="a_042_04">'[1]Форма №3'!$D$10</definedName>
    <definedName name="a_042_05">'[1]Форма №3'!$E$10</definedName>
    <definedName name="a_042_06">'[1]Форма №3'!$F$10</definedName>
    <definedName name="a_042_07">'[1]Форма №3'!$G$10</definedName>
    <definedName name="a_042_08">'[1]Форма №3'!$H$10</definedName>
    <definedName name="a_042_09">'[1]Форма №3'!$I$10</definedName>
    <definedName name="a_042_10">'[1]Форма №3'!$J$10</definedName>
    <definedName name="a_042_11">'[1]Форма №3'!$K$10</definedName>
    <definedName name="a_042_12">'[1]Форма №3'!$L$10</definedName>
    <definedName name="a_043_03">'[1]Форма №3'!$C$11</definedName>
    <definedName name="a_043_04">'[1]Форма №3'!$D$11</definedName>
    <definedName name="a_043_05">'[1]Форма №3'!$E$11</definedName>
    <definedName name="a_043_06">'[1]Форма №3'!$F$11</definedName>
    <definedName name="a_043_07">'[1]Форма №3'!$G$11</definedName>
    <definedName name="a_043_08">'[1]Форма №3'!$H$11</definedName>
    <definedName name="a_043_09">'[1]Форма №3'!$I$11</definedName>
    <definedName name="a_043_10">'[1]Форма №3'!$J$11</definedName>
    <definedName name="a_043_11">'[1]Форма №3'!$K$11</definedName>
    <definedName name="a_043_12">'[1]Форма №3'!$L$11</definedName>
    <definedName name="a_044_03">'[1]Форма №3'!$C$12</definedName>
    <definedName name="a_044_04">'[1]Форма №3'!$D$12</definedName>
    <definedName name="a_044_05">'[1]Форма №3'!$E$12</definedName>
    <definedName name="a_044_06">'[1]Форма №3'!$F$12</definedName>
    <definedName name="a_044_07">'[1]Форма №3'!$G$12</definedName>
    <definedName name="a_044_08">'[1]Форма №3'!$H$12</definedName>
    <definedName name="a_044_09">'[1]Форма №3'!$I$12</definedName>
    <definedName name="a_044_10">'[1]Форма №3'!$J$12</definedName>
    <definedName name="a_044_11">'[1]Форма №3'!$K$12</definedName>
    <definedName name="a_044_12">'[1]Форма №3'!$L$12</definedName>
    <definedName name="a_045_03">'[1]Форма №3'!$C$13</definedName>
    <definedName name="a_045_04">'[1]Форма №3'!$D$13</definedName>
    <definedName name="a_045_05">'[1]Форма №3'!$E$13</definedName>
    <definedName name="a_045_06">'[1]Форма №3'!$F$13</definedName>
    <definedName name="a_045_07">'[1]Форма №3'!$G$13</definedName>
    <definedName name="a_045_08">'[1]Форма №3'!$H$13</definedName>
    <definedName name="a_045_09">'[1]Форма №3'!$I$13</definedName>
    <definedName name="a_045_10">'[1]Форма №3'!$J$13</definedName>
    <definedName name="a_045_11">'[1]Форма №3'!$K$13</definedName>
    <definedName name="a_045_12">'[1]Форма №3'!$L$13</definedName>
    <definedName name="a_05">#REF!</definedName>
    <definedName name="a_050_03">'[1]Форма №3'!$C$14</definedName>
    <definedName name="a_050_04">'[1]Форма №3'!$D$14</definedName>
    <definedName name="a_050_05">'[1]Форма №3'!$E$14</definedName>
    <definedName name="a_050_05o">'[1]Форма №5'!$E$8</definedName>
    <definedName name="a_050_06">'[1]Форма №3'!$F$14</definedName>
    <definedName name="a_050_07">'[1]Форма №3'!$G$14</definedName>
    <definedName name="a_050_07o">'[1]Форма №5'!$G$8</definedName>
    <definedName name="a_050_08">'[1]Форма №3'!$H$14</definedName>
    <definedName name="a_050_08o">'[1]Форма №5'!$H$8</definedName>
    <definedName name="a_050_09">'[1]Форма №3'!$I$14</definedName>
    <definedName name="a_050_10">'[1]Форма №3'!$J$14</definedName>
    <definedName name="a_050_11">'[1]Форма №3'!$K$14</definedName>
    <definedName name="a_050_12">'[1]Форма №3'!$L$14</definedName>
    <definedName name="a_06">#REF!</definedName>
    <definedName name="a_060_03">'[1]Форма №3'!$C$15</definedName>
    <definedName name="a_060_03o">'[1]Форма №5'!$C$9</definedName>
    <definedName name="a_060_04">'[1]Форма №3'!$D$15</definedName>
    <definedName name="a_060_04o">'[1]Форма №5'!$D$9</definedName>
    <definedName name="a_060_05">'[1]Форма №3'!$E$15</definedName>
    <definedName name="a_060_05o">'[1]Форма №5'!$E$9</definedName>
    <definedName name="a_060_06">'[1]Форма №3'!$F$15</definedName>
    <definedName name="a_060_06o">'[1]Форма №5'!$F$9</definedName>
    <definedName name="a_060_07">'[1]Форма №3'!$G$15</definedName>
    <definedName name="a_060_07o">'[1]Форма №5'!$G$9</definedName>
    <definedName name="a_060_08">'[1]Форма №3'!$H$15</definedName>
    <definedName name="a_060_08o">'[1]Форма №5'!$H$9</definedName>
    <definedName name="a_060_09">'[1]Форма №3'!$I$15</definedName>
    <definedName name="a_060_10">'[1]Форма №3'!$J$15</definedName>
    <definedName name="a_060_11">'[1]Форма №3'!$K$15</definedName>
    <definedName name="a_060_12">'[1]Форма №3'!$L$15</definedName>
    <definedName name="a_07">#REF!</definedName>
    <definedName name="a_070_03">'[1]Форма №3'!$C$16</definedName>
    <definedName name="a_070_04">'[1]Форма №3'!$D$16</definedName>
    <definedName name="a_070_05">'[1]Форма №3'!$E$16</definedName>
    <definedName name="a_070_06">'[1]Форма №3'!$F$16</definedName>
    <definedName name="a_070_07">'[1]Форма №3'!$G$16</definedName>
    <definedName name="a_070_08">'[1]Форма №3'!$H$16</definedName>
    <definedName name="a_070_08o">'[1]Форма №5'!$H$10</definedName>
    <definedName name="a_070_09">'[1]Форма №3'!$I$16</definedName>
    <definedName name="a_070_10">'[1]Форма №3'!$J$16</definedName>
    <definedName name="a_070_11">'[1]Форма №3'!$K$16</definedName>
    <definedName name="a_070_12">'[1]Форма №3'!$L$16</definedName>
    <definedName name="a_08">#REF!</definedName>
    <definedName name="a_080_03">'[1]Форма №3'!$C$17</definedName>
    <definedName name="a_080_03o">'[1]Форма №5'!$C$11</definedName>
    <definedName name="a_080_04">'[1]Форма №3'!$D$17</definedName>
    <definedName name="a_080_04o">'[1]Форма №5'!$D$11</definedName>
    <definedName name="a_080_05">'[1]Форма №3'!$E$17</definedName>
    <definedName name="a_080_05o">'[1]Форма №5'!$E$11</definedName>
    <definedName name="a_080_06">'[1]Форма №3'!$F$17</definedName>
    <definedName name="a_080_06o">'[1]Форма №5'!$F$11</definedName>
    <definedName name="a_080_07">'[1]Форма №3'!$G$17</definedName>
    <definedName name="a_080_07o">'[1]Форма №5'!$G$11</definedName>
    <definedName name="a_080_08">'[1]Форма №3'!$H$17</definedName>
    <definedName name="a_080_08o">'[1]Форма №5'!$H$11</definedName>
    <definedName name="a_080_09">'[1]Форма №3'!$I$17</definedName>
    <definedName name="a_080_10">'[1]Форма №3'!$J$17</definedName>
    <definedName name="a_080_11">'[1]Форма №3'!$K$17</definedName>
    <definedName name="a_080_12">'[1]Форма №3'!$L$17</definedName>
    <definedName name="a_09">#REF!</definedName>
    <definedName name="a_090_03">'[1]Форма №3'!$C$18</definedName>
    <definedName name="a_090_04">'[1]Форма №3'!$D$18</definedName>
    <definedName name="a_090_05">'[1]Форма №3'!$E$18</definedName>
    <definedName name="a_090_06">'[1]Форма №3'!$F$18</definedName>
    <definedName name="a_090_07">'[1]Форма №3'!$G$18</definedName>
    <definedName name="a_090_08">'[1]Форма №3'!$H$18</definedName>
    <definedName name="a_090_08o">'[1]Форма №5'!$H$12</definedName>
    <definedName name="a_090_09">'[1]Форма №3'!$I$18</definedName>
    <definedName name="a_090_10">'[1]Форма №3'!$J$18</definedName>
    <definedName name="a_090_11">'[1]Форма №3'!$K$18</definedName>
    <definedName name="a_090_12">'[1]Форма №3'!$L$18</definedName>
    <definedName name="a_10">#REF!</definedName>
    <definedName name="a_100_03">'[1]Форма №3'!$C$19</definedName>
    <definedName name="a_100_04">'[1]Форма №3'!$D$19</definedName>
    <definedName name="a_100_05">'[1]Форма №3'!$E$19</definedName>
    <definedName name="a_100_06">'[1]Форма №3'!$F$19</definedName>
    <definedName name="a_100_07">'[1]Форма №3'!$G$19</definedName>
    <definedName name="a_100_08">'[1]Форма №3'!$H$19</definedName>
    <definedName name="a_100_08o">'[1]Форма №5'!$H$13</definedName>
    <definedName name="a_100_09">'[1]Форма №3'!$I$19</definedName>
    <definedName name="a_100_10">'[1]Форма №3'!$J$19</definedName>
    <definedName name="a_100_11">'[1]Форма №3'!$K$19</definedName>
    <definedName name="a_100_12">'[1]Форма №3'!$L$19</definedName>
    <definedName name="a_101_08o">'[1]Форма №5'!$H$14</definedName>
    <definedName name="a_102_08o">'[1]Форма №5'!$H$15</definedName>
    <definedName name="a_110_03">'[1]Форма №3'!$C$20</definedName>
    <definedName name="a_110_04">'[1]Форма №3'!$D$20</definedName>
    <definedName name="a_110_05">'[1]Форма №3'!$E$20</definedName>
    <definedName name="a_110_06">'[1]Форма №3'!$F$20</definedName>
    <definedName name="a_110_07">'[1]Форма №3'!$G$20</definedName>
    <definedName name="a_110_08">'[1]Форма №3'!$H$20</definedName>
    <definedName name="a_110_08o">'[1]Форма №5'!$H$16</definedName>
    <definedName name="a_110_09">'[1]Форма №3'!$I$20</definedName>
    <definedName name="a_110_10">'[1]Форма №3'!$J$20</definedName>
    <definedName name="a_110_11">'[1]Форма №3'!$K$20</definedName>
    <definedName name="a_110_12">'[1]Форма №3'!$L$20</definedName>
    <definedName name="a_111_08o">'[1]Форма №5'!$H$17</definedName>
    <definedName name="a_112_08o">'[1]Форма №5'!$H$18</definedName>
    <definedName name="a_120_03">'[1]Форма №3'!$C$21</definedName>
    <definedName name="a_120_04">'[1]Форма №3'!$D$21</definedName>
    <definedName name="a_120_05">'[1]Форма №3'!$E$21</definedName>
    <definedName name="a_120_06">'[1]Форма №3'!$F$21</definedName>
    <definedName name="a_120_07">'[1]Форма №3'!$G$21</definedName>
    <definedName name="a_120_08">'[1]Форма №3'!$H$21</definedName>
    <definedName name="a_120_08o">'[1]Форма №5'!$H$19</definedName>
    <definedName name="a_120_09">'[1]Форма №3'!$I$21</definedName>
    <definedName name="a_120_10">'[1]Форма №3'!$J$21</definedName>
    <definedName name="a_120_11">'[1]Форма №3'!$K$21</definedName>
    <definedName name="a_120_12">'[1]Форма №3'!$L$21</definedName>
    <definedName name="a_121_08o">'[1]Форма №5'!$H$20</definedName>
    <definedName name="a_122_08o">'[1]Форма №5'!$H$21</definedName>
    <definedName name="a_130_03">'[1]Форма №3'!$C$22</definedName>
    <definedName name="a_130_04">'[1]Форма №3'!$D$22</definedName>
    <definedName name="a_130_05">'[1]Форма №3'!$E$22</definedName>
    <definedName name="a_130_06">'[1]Форма №3'!$F$22</definedName>
    <definedName name="a_130_07">'[1]Форма №3'!$G$22</definedName>
    <definedName name="a_130_08">'[1]Форма №3'!$H$22</definedName>
    <definedName name="a_130_09">'[1]Форма №3'!$I$22</definedName>
    <definedName name="a_130_10">'[1]Форма №3'!$J$22</definedName>
    <definedName name="a_130_11">'[1]Форма №3'!$K$22</definedName>
    <definedName name="a_130_12">'[1]Форма №3'!$L$22</definedName>
    <definedName name="a_131_03">'[1]Форма №3'!$C$23</definedName>
    <definedName name="a_131_04">'[1]Форма №3'!$D$23</definedName>
    <definedName name="a_131_05">'[1]Форма №3'!$E$23</definedName>
    <definedName name="a_131_06">'[1]Форма №3'!$F$23</definedName>
    <definedName name="a_131_07">'[1]Форма №3'!$G$23</definedName>
    <definedName name="a_131_08">'[1]Форма №3'!$H$23</definedName>
    <definedName name="a_131_09">'[1]Форма №3'!$I$23</definedName>
    <definedName name="a_131_10">'[1]Форма №3'!$J$23</definedName>
    <definedName name="a_131_11">'[1]Форма №3'!$K$23</definedName>
    <definedName name="a_131_12">'[1]Форма №3'!$L$23</definedName>
    <definedName name="a_132_03">'[1]Форма №3'!$C$24</definedName>
    <definedName name="a_132_04">'[1]Форма №3'!$D$24</definedName>
    <definedName name="a_132_05">'[1]Форма №3'!$E$24</definedName>
    <definedName name="a_132_06">'[1]Форма №3'!$F$24</definedName>
    <definedName name="a_132_07">'[1]Форма №3'!$G$24</definedName>
    <definedName name="a_132_08">'[1]Форма №3'!$H$24</definedName>
    <definedName name="a_132_09">'[1]Форма №3'!$I$24</definedName>
    <definedName name="a_132_10">'[1]Форма №3'!$J$24</definedName>
    <definedName name="a_132_11">'[1]Форма №3'!$K$24</definedName>
    <definedName name="a_132_12">'[1]Форма №3'!$L$24</definedName>
    <definedName name="a_140_03">'[1]Форма №3'!$C$25</definedName>
    <definedName name="a_140_04">'[1]Форма №3'!$D$25</definedName>
    <definedName name="a_140_05">'[1]Форма №3'!$E$25</definedName>
    <definedName name="a_140_06">'[1]Форма №3'!$F$25</definedName>
    <definedName name="a_140_07">'[1]Форма №3'!$G$25</definedName>
    <definedName name="a_150_03">'[1]Форма №3'!$C$27</definedName>
    <definedName name="a_150_04">'[1]Форма №3'!$D$27</definedName>
    <definedName name="a_150_05">'[1]Форма №3'!$E$27</definedName>
    <definedName name="a_150_06">'[1]Форма №3'!$F$27</definedName>
    <definedName name="a_150_07">'[1]Форма №3'!$G$27</definedName>
    <definedName name="a_152_03">'[1]Форма №3'!$C$28</definedName>
    <definedName name="a_152_04">'[1]Форма №3'!$D$28</definedName>
    <definedName name="a_152_05">'[1]Форма №3'!$E$28</definedName>
    <definedName name="a_152_06">'[1]Форма №3'!$F$28</definedName>
    <definedName name="a_152_07">'[1]Форма №3'!$G$28</definedName>
    <definedName name="a_153_03">'[1]Форма №3'!$C$29</definedName>
    <definedName name="a_153_04">'[1]Форма №3'!$D$29</definedName>
    <definedName name="a_153_05">'[1]Форма №3'!$E$29</definedName>
    <definedName name="a_153_06">'[1]Форма №3'!$F$29</definedName>
    <definedName name="a_153_07">'[1]Форма №3'!$G$29</definedName>
    <definedName name="a_160_03">'[1]Форма №3'!$C$30</definedName>
    <definedName name="a_160_04">'[1]Форма №3'!$D$30</definedName>
    <definedName name="a_160_05">'[1]Форма №3'!$E$30</definedName>
    <definedName name="a_160_06">'[1]Форма №3'!$F$30</definedName>
    <definedName name="a_160_07">'[1]Форма №3'!$G$30</definedName>
    <definedName name="a_160_08">'[1]Форма №3'!$H$30</definedName>
    <definedName name="a_160_09">'[1]Форма №3'!$I$30</definedName>
    <definedName name="a_160_10">'[1]Форма №3'!$J$30</definedName>
    <definedName name="a_160_11">'[1]Форма №3'!$K$30</definedName>
    <definedName name="a_160_12">'[1]Форма №3'!$L$30</definedName>
    <definedName name="a_170_03">'[1]Форма №3'!$C$31</definedName>
    <definedName name="a_170_04">'[1]Форма №3'!$D$31</definedName>
    <definedName name="a_170_05">'[1]Форма №3'!$E$31</definedName>
    <definedName name="a_170_06">'[1]Форма №3'!$F$31</definedName>
    <definedName name="a_170_07">'[1]Форма №3'!$G$31</definedName>
    <definedName name="a_170_08">'[1]Форма №3'!$H$31</definedName>
    <definedName name="a_170_09">'[1]Форма №3'!$I$31</definedName>
    <definedName name="a_170_10">'[1]Форма №3'!$J$31</definedName>
    <definedName name="a_170_11">'[1]Форма №3'!$K$31</definedName>
    <definedName name="a_170_12">'[1]Форма №3'!$L$31</definedName>
    <definedName name="BeginDebKred">#REF!</definedName>
    <definedName name="c_010">'[1]Форма №4'!$C$5</definedName>
    <definedName name="c_011">'[1]Форма №4'!$C$6</definedName>
    <definedName name="c_012">'[1]Форма №4'!$C$7</definedName>
    <definedName name="c_013">'[1]Форма №4'!$C$8</definedName>
    <definedName name="c_014">'[1]Форма №4'!$C$9</definedName>
    <definedName name="c_020">'[1]Форма №4'!$C$11</definedName>
    <definedName name="c_021">'[1]Форма №4'!$C$12</definedName>
    <definedName name="c_022">'[1]Форма №4'!$C$13</definedName>
    <definedName name="c_023">'[1]Форма №4'!$C$14</definedName>
    <definedName name="c_024">'[1]Форма №4'!$C$15</definedName>
    <definedName name="c_030">'[1]Форма №4'!$C$17</definedName>
    <definedName name="c_031">'[1]Форма №4'!$C$18</definedName>
    <definedName name="c_032">'[1]Форма №4'!$C$19</definedName>
    <definedName name="c_040">'[1]Форма №4'!$C$21</definedName>
    <definedName name="c_041">'[1]Форма №4'!$C$22</definedName>
    <definedName name="c_042">'[1]Форма №4'!$C$23</definedName>
    <definedName name="c_043">'[1]Форма №4'!$C$24</definedName>
    <definedName name="c_044">'[1]Форма №4'!$C$25</definedName>
    <definedName name="c_050">'[1]Форма №4'!$C$27</definedName>
    <definedName name="c_051">'[1]Форма №4'!$C$28</definedName>
    <definedName name="c_052">'[1]Форма №4'!$C$29</definedName>
    <definedName name="c_053">'[1]Форма №4'!$C$30</definedName>
    <definedName name="c_060">'[1]Форма №4'!$C$31</definedName>
    <definedName name="c_070">'[1]Форма №4'!$C$32</definedName>
    <definedName name="c_080">'[1]Форма №4'!$C$33</definedName>
    <definedName name="cd_inn">#REF!</definedName>
    <definedName name="cd_name">#REF!</definedName>
    <definedName name="cd_num">#REF!</definedName>
    <definedName name="cd_okpo">#REF!</definedName>
    <definedName name="cd_seria">#REF!</definedName>
    <definedName name="cm_090">[1]Валюта!$C$3</definedName>
    <definedName name="cm_100">[1]Валюта!$C$4</definedName>
    <definedName name="cm_101">[1]Валюта!$C$6</definedName>
    <definedName name="cm_102">[1]Валюта!$C$7</definedName>
    <definedName name="cm_103">[1]Валюта!$C$8</definedName>
    <definedName name="cm_104">[1]Валюта!$C$9</definedName>
    <definedName name="cm_110">[1]Валюта!$C$10</definedName>
    <definedName name="cm_111">[1]Валюта!$C$12</definedName>
    <definedName name="cm_112">[1]Валюта!$C$13</definedName>
    <definedName name="cm_113">[1]Валюта!$C$14</definedName>
    <definedName name="cm_114">[1]Валюта!$C$15</definedName>
    <definedName name="cm_115">[1]Валюта!$C$16</definedName>
    <definedName name="cm_120">[1]Валюта!$C$17</definedName>
    <definedName name="d_010">'[1]Форма №4'!$D$5</definedName>
    <definedName name="d_011">'[1]Форма №4'!$D$6</definedName>
    <definedName name="d_012">'[1]Форма №4'!$D$7</definedName>
    <definedName name="d_013">'[1]Форма №4'!$D$8</definedName>
    <definedName name="d_014">'[1]Форма №4'!$D$9</definedName>
    <definedName name="d_020">'[1]Форма №4'!$D$11</definedName>
    <definedName name="d_021">'[1]Форма №4'!$D$12</definedName>
    <definedName name="d_022">'[1]Форма №4'!$D$13</definedName>
    <definedName name="d_023">'[1]Форма №4'!$D$14</definedName>
    <definedName name="d_024">'[1]Форма №4'!$D$15</definedName>
    <definedName name="d_030">'[1]Форма №4'!$D$17</definedName>
    <definedName name="d_031">'[1]Форма №4'!$D$18</definedName>
    <definedName name="d_032">'[1]Форма №4'!$D$19</definedName>
    <definedName name="d_040">'[1]Форма №4'!$D$21</definedName>
    <definedName name="d_041">'[1]Форма №4'!$D$22</definedName>
    <definedName name="d_042">'[1]Форма №4'!$D$23</definedName>
    <definedName name="d_043">'[1]Форма №4'!$D$24</definedName>
    <definedName name="d_044">'[1]Форма №4'!$D$25</definedName>
    <definedName name="d_050">'[1]Форма №4'!$D$27</definedName>
    <definedName name="d_051">'[1]Форма №4'!$D$28</definedName>
    <definedName name="d_052">'[1]Форма №4'!$D$29</definedName>
    <definedName name="d_053">'[1]Форма №4'!$D$30</definedName>
    <definedName name="d_060">'[1]Форма №4'!$D$31</definedName>
    <definedName name="d_070">'[1]Форма №4'!$D$32</definedName>
    <definedName name="d_080">'[1]Форма №4'!$D$33</definedName>
    <definedName name="d_210">'[1]Платежи '!$C$4</definedName>
    <definedName name="d_220">'[1]Платежи '!$C$5</definedName>
    <definedName name="d_230">'[1]Платежи '!$C$6</definedName>
    <definedName name="d_240">'[1]Платежи '!$C$7</definedName>
    <definedName name="d_250">'[1]Платежи '!$C$8</definedName>
    <definedName name="d_260">'[1]Платежи '!$C$9</definedName>
    <definedName name="d_270">'[1]Платежи '!$C$10</definedName>
    <definedName name="d_280">'[1]Платежи '!$C$11</definedName>
    <definedName name="d_290">'[1]Платежи '!$C$12</definedName>
    <definedName name="d_300">'[1]Платежи '!$C$13</definedName>
    <definedName name="d_310">'[1]Платежи '!$C$14</definedName>
    <definedName name="d_320">'[1]Платежи '!$C$15</definedName>
    <definedName name="d_330">'[1]Платежи '!$C$16</definedName>
    <definedName name="d_340">'[1]Платежи '!$C$17</definedName>
    <definedName name="end">#REF!</definedName>
    <definedName name="f_210">'[1]Платежи '!$D$4</definedName>
    <definedName name="f_220">'[1]Платежи '!$D$5</definedName>
    <definedName name="f_230">'[1]Платежи '!$D$6</definedName>
    <definedName name="f_240">'[1]Платежи '!$D$7</definedName>
    <definedName name="f_250">'[1]Платежи '!$D$8</definedName>
    <definedName name="f_260">'[1]Платежи '!$D$9</definedName>
    <definedName name="f_270">'[1]Платежи '!$D$10</definedName>
    <definedName name="f_280">'[1]Платежи '!$D$11</definedName>
    <definedName name="f_290">'[1]Платежи '!$D$12</definedName>
    <definedName name="f_300">'[1]Платежи '!$D$13</definedName>
    <definedName name="f_310">'[1]Платежи '!$D$14</definedName>
    <definedName name="f_320">'[1]Платежи '!$D$15</definedName>
    <definedName name="f_330">'[1]Платежи '!$D$16</definedName>
    <definedName name="f_340">'[1]Платежи '!$D$17</definedName>
    <definedName name="InnCol">#REF!,#REF!</definedName>
    <definedName name="l_020">'[1]Форма №2'!$F$7</definedName>
    <definedName name="l_030">'[1]Форма №2'!$F$8</definedName>
    <definedName name="l_040">'[1]Форма №2'!$F$9</definedName>
    <definedName name="l_060">'[1]Форма №2'!$F$11</definedName>
    <definedName name="l_070">'[1]Форма №2'!$F$12</definedName>
    <definedName name="l_080">'[1]Форма №2'!$F$13</definedName>
    <definedName name="l_090">'[1]Форма №2'!$F$14</definedName>
    <definedName name="l_100">'[1]Форма №2'!$F$15</definedName>
    <definedName name="l_110">'[1]Форма №2'!$F$16</definedName>
    <definedName name="l_130">'[1]Форма №2'!$F$19</definedName>
    <definedName name="l_135">'[1]Форма №2'!$F$20</definedName>
    <definedName name="l_140">'[1]Форма №2'!$F$21</definedName>
    <definedName name="l_145">'[1]Форма №2'!$F$22</definedName>
    <definedName name="l_150">'[1]Форма №2'!$F$23</definedName>
    <definedName name="l_160">'[1]Форма №2'!$F$24</definedName>
    <definedName name="l_170">'[1]Форма №2'!$F$25</definedName>
    <definedName name="l_180">'[1]Форма №2'!$F$26</definedName>
    <definedName name="l_190">'[1]Форма №2'!$F$27</definedName>
    <definedName name="l_200">'[1]Форма №2'!$F$28</definedName>
    <definedName name="p_010">'[1]Форма №2'!$E$6</definedName>
    <definedName name="p_050">'[1]Форма №2'!$E$10</definedName>
    <definedName name="p_070">'[1]Форма №2'!$E$12</definedName>
    <definedName name="p_100">'[1]Форма №2'!$E$15</definedName>
    <definedName name="p_110">'[1]Форма №2'!$E$16</definedName>
    <definedName name="p_120">'[1]Форма №2'!$E$17</definedName>
    <definedName name="p_125">'[1]Форма №2'!$E$18</definedName>
    <definedName name="p_130">'[1]Форма №2'!$E$19</definedName>
    <definedName name="p_135">'[1]Форма №2'!$E$20</definedName>
    <definedName name="p_140">'[1]Форма №2'!$E$21</definedName>
    <definedName name="p_145">'[1]Форма №2'!$E$22</definedName>
    <definedName name="p_150">'[1]Форма №2'!$E$23</definedName>
    <definedName name="p_160">'[1]Форма №2'!$E$24</definedName>
    <definedName name="p_170">'[1]Форма №2'!$E$25</definedName>
    <definedName name="p_200">'[1]Форма №2'!$E$28</definedName>
    <definedName name="StartDebCred">#REF!</definedName>
    <definedName name="А24">#REF!</definedName>
    <definedName name="Агро511">#REF!</definedName>
    <definedName name="_xlnm.Database">#REF!</definedName>
    <definedName name="выаыв">#REF!</definedName>
    <definedName name="_xlnm.Print_Titles" localSheetId="1">бух_бал!$62:$65</definedName>
    <definedName name="зхщзнщх">#REF!</definedName>
    <definedName name="_xlnm.Print_Area" localSheetId="1">бух_бал!$A$1:$D$194</definedName>
    <definedName name="_xlnm.Print_Area" localSheetId="0">'молНат Завод'!$A$1:$F$134</definedName>
    <definedName name="Олт">[2]Олт!$A$1:$AN$144</definedName>
    <definedName name="СПРАВКА_О_ДЕБИТОРСКОЙ_И_КРЕДИТОРСКОЙ_ЗАДОЛЖЕННОСТЯХ">#REF!</definedName>
    <definedName name="тохир">#REF!</definedName>
    <definedName name="щзшыващзвыа">#REF!</definedName>
    <definedName name="ыва">#REF!</definedName>
  </definedNames>
  <calcPr calcId="124519"/>
</workbook>
</file>

<file path=xl/calcChain.xml><?xml version="1.0" encoding="utf-8"?>
<calcChain xmlns="http://schemas.openxmlformats.org/spreadsheetml/2006/main">
  <c r="E120" i="2"/>
  <c r="C114"/>
  <c r="C113"/>
  <c r="C112"/>
  <c r="C107"/>
  <c r="C106"/>
  <c r="C105"/>
  <c r="C101"/>
  <c r="C99"/>
  <c r="C98"/>
  <c r="C120" s="1"/>
</calcChain>
</file>

<file path=xl/sharedStrings.xml><?xml version="1.0" encoding="utf-8"?>
<sst xmlns="http://schemas.openxmlformats.org/spreadsheetml/2006/main" count="450" uniqueCount="334">
  <si>
    <t xml:space="preserve">Узбекистон Республикаси </t>
  </si>
  <si>
    <t xml:space="preserve">Молия Вазирлигининг </t>
  </si>
  <si>
    <t xml:space="preserve">2002 йил 27 декабрдаги </t>
  </si>
  <si>
    <t>140-сонли буйругига 1-сонли илова</t>
  </si>
  <si>
    <t>Приложение №1</t>
  </si>
  <si>
    <t>к приказу Министерства финансов</t>
  </si>
  <si>
    <t>Республики Узбекистан</t>
  </si>
  <si>
    <t>от 27 Декабря 2002 года № 140</t>
  </si>
  <si>
    <t>БУХГАЛТЕРИЯ БАЛАНСИ</t>
  </si>
  <si>
    <t xml:space="preserve">БУХГАЛТЕРСКИЙ БАЛАНС </t>
  </si>
  <si>
    <t>2017 йил 1 октябрь холатига                                                        на 1 октябрь 2017 года</t>
  </si>
  <si>
    <t>кодлар/коды</t>
  </si>
  <si>
    <t>Корхона, ташкилот</t>
  </si>
  <si>
    <t>БХУТ буйича 1-шакл</t>
  </si>
  <si>
    <t>Предприятие, организация</t>
  </si>
  <si>
    <t>Форма №1 по ОКУД</t>
  </si>
  <si>
    <t>Кукон  пахта тозалаш АЖ</t>
  </si>
  <si>
    <t>КТУТ буйича</t>
  </si>
  <si>
    <t>Тармок (фаолият тури)</t>
  </si>
  <si>
    <t>по ОКПО</t>
  </si>
  <si>
    <t>Отрасль (вид деятельности)</t>
  </si>
  <si>
    <t>Пахта тозалаш</t>
  </si>
  <si>
    <t>ХХТУТ буйича</t>
  </si>
  <si>
    <t>по ОКОНХ</t>
  </si>
  <si>
    <t>Ташкилий-хукукий шакли</t>
  </si>
  <si>
    <t>Организационно-правовая форма.</t>
  </si>
  <si>
    <t>ТХТ буйича</t>
  </si>
  <si>
    <t>Акционерлик жамияти</t>
  </si>
  <si>
    <t>по КОПФ</t>
  </si>
  <si>
    <t>Мулк хукуки</t>
  </si>
  <si>
    <t>МШТ буйича</t>
  </si>
  <si>
    <t>Форма собственности</t>
  </si>
  <si>
    <t>по КФС</t>
  </si>
  <si>
    <t>ДБИБТ буйича</t>
  </si>
  <si>
    <t>Вазирликлар, идоралар ва бошкалар</t>
  </si>
  <si>
    <t>по СООГУ</t>
  </si>
  <si>
    <t>Министерства, ведомства и другие.</t>
  </si>
  <si>
    <t>Фаргонапахтасаноат худудий а/б</t>
  </si>
  <si>
    <t>СТИР</t>
  </si>
  <si>
    <t>ИНН</t>
  </si>
  <si>
    <t>Солик туловчининг индентификация раками</t>
  </si>
  <si>
    <t>Индентификационный номер налогоплательщика</t>
  </si>
  <si>
    <t>МХОБТ</t>
  </si>
  <si>
    <t xml:space="preserve">СОАТО </t>
  </si>
  <si>
    <t>Худуди</t>
  </si>
  <si>
    <t>Жунатиш санаси</t>
  </si>
  <si>
    <t>Территория</t>
  </si>
  <si>
    <t>Дата высылки</t>
  </si>
  <si>
    <t>Манзили  Кукон шахар Темур Малик 83</t>
  </si>
  <si>
    <t>Олиш санаси</t>
  </si>
  <si>
    <t>Адрес</t>
  </si>
  <si>
    <t>Дата получения</t>
  </si>
  <si>
    <r>
      <t>Улчов бирлиги,</t>
    </r>
    <r>
      <rPr>
        <b/>
        <sz val="10"/>
        <rFont val="Arial Cyr"/>
        <charset val="204"/>
      </rPr>
      <t xml:space="preserve"> минг сум</t>
    </r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</si>
  <si>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</si>
  <si>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</si>
  <si>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</si>
  <si>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</si>
  <si>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</si>
  <si>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</si>
  <si>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</si>
  <si>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</si>
  <si>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</si>
  <si>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</si>
  <si>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</si>
  <si>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</si>
  <si>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года</t>
  </si>
  <si>
    <t>А  К  Т  И  В</t>
  </si>
  <si>
    <t>I. Узок муддатли активлар.  Долгосрочные активы</t>
  </si>
  <si>
    <r>
      <t>Ассосий воситалар:</t>
    </r>
    <r>
      <rPr>
        <sz val="9"/>
        <rFont val="Arial Cyr"/>
        <family val="2"/>
        <charset val="204"/>
      </rPr>
      <t xml:space="preserve">  </t>
    </r>
    <r>
      <rPr>
        <sz val="8"/>
        <rFont val="Arial Cyr"/>
        <charset val="204"/>
      </rPr>
      <t>Основные средства:</t>
    </r>
  </si>
  <si>
    <r>
      <t xml:space="preserve">Бошлангич (кайта тиклаш) киймат </t>
    </r>
    <r>
      <rPr>
        <b/>
        <sz val="8"/>
        <rFont val="Arial Cyr"/>
        <family val="2"/>
        <charset val="204"/>
      </rPr>
      <t>(0100,0300)</t>
    </r>
    <r>
      <rPr>
        <sz val="9"/>
        <rFont val="Arial Cyr"/>
        <family val="2"/>
        <charset val="204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</si>
  <si>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</si>
  <si>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  <charset val="204"/>
      </rPr>
      <t>0200</t>
    </r>
    <r>
      <rPr>
        <sz val="9"/>
        <rFont val="Arial Cyr"/>
        <family val="2"/>
        <charset val="204"/>
      </rPr>
      <t xml:space="preserve">)  -                                                                                                       </t>
    </r>
    <r>
      <rPr>
        <sz val="8"/>
        <rFont val="Arial Cyr"/>
        <charset val="204"/>
      </rPr>
      <t>износ (</t>
    </r>
    <r>
      <rPr>
        <b/>
        <sz val="8"/>
        <rFont val="Arial Cyr"/>
        <charset val="204"/>
      </rPr>
      <t>0200</t>
    </r>
    <r>
      <rPr>
        <sz val="8"/>
        <rFont val="Arial Cyr"/>
        <charset val="204"/>
      </rPr>
      <t>)</t>
    </r>
  </si>
  <si>
    <t>011</t>
  </si>
  <si>
    <r>
      <t>Колдик (баланс) киймат (</t>
    </r>
    <r>
      <rPr>
        <b/>
        <sz val="9"/>
        <rFont val="Arial Cyr"/>
        <family val="2"/>
        <charset val="204"/>
      </rPr>
      <t>010-011</t>
    </r>
    <r>
      <rPr>
        <sz val="9"/>
        <rFont val="Arial Cyr"/>
        <family val="2"/>
        <charset val="204"/>
      </rPr>
      <t xml:space="preserve">).                                                                                        </t>
    </r>
    <r>
      <rPr>
        <sz val="8"/>
        <rFont val="Arial Cyr"/>
        <charset val="204"/>
      </rPr>
      <t>Остаточная стоимость (</t>
    </r>
    <r>
      <rPr>
        <b/>
        <sz val="8"/>
        <rFont val="Arial Cyr"/>
        <charset val="204"/>
      </rPr>
      <t>010-011</t>
    </r>
    <r>
      <rPr>
        <sz val="8"/>
        <rFont val="Arial Cyr"/>
        <charset val="204"/>
      </rPr>
      <t>).</t>
    </r>
  </si>
  <si>
    <t>012</t>
  </si>
  <si>
    <r>
      <t xml:space="preserve">Номоддий активлар:                                                                                                               </t>
    </r>
    <r>
      <rPr>
        <b/>
        <sz val="8"/>
        <rFont val="Arial Cyr"/>
        <charset val="204"/>
      </rPr>
      <t>Нематериальные активы:</t>
    </r>
  </si>
  <si>
    <r>
      <t>Бошлангич киймат-(</t>
    </r>
    <r>
      <rPr>
        <b/>
        <sz val="9"/>
        <rFont val="Arial Cyr"/>
        <family val="2"/>
        <charset val="204"/>
      </rPr>
      <t>0400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</t>
    </r>
    <r>
      <rPr>
        <sz val="8"/>
        <rFont val="Arial Cyr"/>
        <charset val="204"/>
      </rPr>
      <t>По первоначальной стоимости (</t>
    </r>
    <r>
      <rPr>
        <b/>
        <sz val="8"/>
        <rFont val="Arial Cyr"/>
        <charset val="204"/>
      </rPr>
      <t>0400</t>
    </r>
    <r>
      <rPr>
        <sz val="8"/>
        <rFont val="Arial Cyr"/>
        <charset val="204"/>
      </rPr>
      <t>)</t>
    </r>
  </si>
  <si>
    <t>020</t>
  </si>
  <si>
    <r>
      <t>Амартизация суммаси-(</t>
    </r>
    <r>
      <rPr>
        <b/>
        <sz val="9"/>
        <rFont val="Arial Cyr"/>
        <family val="2"/>
        <charset val="204"/>
      </rPr>
      <t>0500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</t>
    </r>
    <r>
      <rPr>
        <sz val="8"/>
        <rFont val="Arial Cyr"/>
        <charset val="204"/>
      </rPr>
      <t>Износ-(</t>
    </r>
    <r>
      <rPr>
        <b/>
        <sz val="8"/>
        <rFont val="Arial Cyr"/>
        <charset val="204"/>
      </rPr>
      <t>0500</t>
    </r>
    <r>
      <rPr>
        <sz val="8"/>
        <rFont val="Arial Cyr"/>
        <charset val="204"/>
      </rPr>
      <t>)</t>
    </r>
  </si>
  <si>
    <t>021</t>
  </si>
  <si>
    <r>
      <t>Колдик (баланс) киймат (</t>
    </r>
    <r>
      <rPr>
        <b/>
        <sz val="9"/>
        <rFont val="Arial Cyr"/>
        <family val="2"/>
        <charset val="204"/>
      </rPr>
      <t>020-021</t>
    </r>
    <r>
      <rPr>
        <sz val="9"/>
        <rFont val="Arial Cyr"/>
        <family val="2"/>
        <charset val="204"/>
      </rPr>
      <t xml:space="preserve">).                                                                                         </t>
    </r>
    <r>
      <rPr>
        <sz val="8"/>
        <rFont val="Arial Cyr"/>
        <charset val="204"/>
      </rPr>
      <t>По остаточной стоимости (</t>
    </r>
    <r>
      <rPr>
        <b/>
        <sz val="8"/>
        <rFont val="Arial Cyr"/>
        <charset val="204"/>
      </rPr>
      <t>021-022</t>
    </r>
    <r>
      <rPr>
        <sz val="8"/>
        <rFont val="Arial Cyr"/>
        <charset val="204"/>
      </rPr>
      <t>)</t>
    </r>
  </si>
  <si>
    <t>022</t>
  </si>
  <si>
    <r>
      <t xml:space="preserve">Узок муддатли инвестициялар, ЖАМИ (040+050+ 060+ 070+080).                                       </t>
    </r>
    <r>
      <rPr>
        <b/>
        <sz val="8"/>
        <rFont val="Arial Cyr"/>
        <charset val="204"/>
      </rPr>
      <t>Долгосрочные инвестиции, ВСЕГО в том числе:</t>
    </r>
  </si>
  <si>
    <t>030</t>
  </si>
  <si>
    <r>
      <t>Кимматли когозлар (</t>
    </r>
    <r>
      <rPr>
        <b/>
        <sz val="9"/>
        <rFont val="Arial Cyr"/>
        <family val="2"/>
        <charset val="204"/>
      </rPr>
      <t>0610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</t>
    </r>
    <r>
      <rPr>
        <sz val="8"/>
        <rFont val="Arial Cyr"/>
        <charset val="204"/>
      </rPr>
      <t>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</si>
  <si>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</si>
  <si>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  <charset val="204"/>
      </rPr>
      <t>0620</t>
    </r>
    <r>
      <rPr>
        <sz val="9"/>
        <rFont val="Arial Cyr"/>
        <family val="2"/>
        <charset val="204"/>
      </rPr>
      <t xml:space="preserve">).                                                             </t>
    </r>
    <r>
      <rPr>
        <sz val="8"/>
        <rFont val="Arial Cyr"/>
        <charset val="204"/>
      </rPr>
      <t>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</si>
  <si>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</si>
  <si>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  <charset val="204"/>
      </rPr>
      <t>0630</t>
    </r>
    <r>
      <rPr>
        <sz val="9"/>
        <rFont val="Arial Cyr"/>
        <family val="2"/>
        <charset val="204"/>
      </rPr>
      <t xml:space="preserve">).                                                              </t>
    </r>
    <r>
      <rPr>
        <sz val="8"/>
        <rFont val="Arial Cyr"/>
        <charset val="204"/>
      </rPr>
      <t>Инвестиции в зависимые хозяйственные общества.</t>
    </r>
  </si>
  <si>
    <t>060</t>
  </si>
  <si>
    <r>
      <t>Хорижий сармоя иштирокидаги корхоналарга инвестициялар(</t>
    </r>
    <r>
      <rPr>
        <b/>
        <sz val="9"/>
        <rFont val="Arial Cyr"/>
        <family val="2"/>
        <charset val="204"/>
      </rPr>
      <t>0640</t>
    </r>
    <r>
      <rPr>
        <sz val="9"/>
        <rFont val="Arial Cyr"/>
        <family val="2"/>
        <charset val="204"/>
      </rPr>
      <t xml:space="preserve">).                                  </t>
    </r>
    <r>
      <rPr>
        <sz val="8"/>
        <rFont val="Arial Cyr"/>
        <charset val="204"/>
      </rPr>
      <t>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</si>
  <si>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</si>
  <si>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  <charset val="204"/>
      </rPr>
      <t>0690</t>
    </r>
    <r>
      <rPr>
        <sz val="9"/>
        <rFont val="Arial Cyr"/>
        <family val="2"/>
        <charset val="204"/>
      </rPr>
      <t xml:space="preserve">).                                                                          </t>
    </r>
    <r>
      <rPr>
        <sz val="8"/>
        <rFont val="Arial Cyr"/>
        <charset val="204"/>
      </rPr>
      <t>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</si>
  <si>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</si>
  <si>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  <charset val="204"/>
      </rPr>
      <t>0700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</t>
    </r>
    <r>
      <rPr>
        <sz val="8"/>
        <rFont val="Arial Cyr"/>
        <charset val="204"/>
      </rPr>
      <t>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</si>
  <si>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</si>
  <si>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  <charset val="204"/>
      </rPr>
      <t>0800</t>
    </r>
    <r>
      <rPr>
        <sz val="9"/>
        <rFont val="Arial Cyr"/>
        <family val="2"/>
        <charset val="204"/>
      </rPr>
      <t xml:space="preserve">)                                                                                                   </t>
    </r>
    <r>
      <rPr>
        <sz val="8"/>
        <rFont val="Arial Cyr"/>
        <charset val="204"/>
      </rPr>
      <t>Капитальные влажения(</t>
    </r>
    <r>
      <rPr>
        <b/>
        <sz val="8"/>
        <rFont val="Arial Cyr"/>
        <charset val="204"/>
      </rPr>
      <t>0800</t>
    </r>
    <r>
      <rPr>
        <sz val="8"/>
        <rFont val="Arial Cyr"/>
        <charset val="204"/>
      </rPr>
      <t xml:space="preserve">). </t>
    </r>
  </si>
  <si>
    <t>100</t>
  </si>
  <si>
    <r>
      <t>Узок муддатли дебиторлик карзлари(</t>
    </r>
    <r>
      <rPr>
        <b/>
        <sz val="9"/>
        <rFont val="Arial Cyr"/>
        <family val="2"/>
        <charset val="204"/>
      </rPr>
      <t>0910,0920, 0930,0940</t>
    </r>
    <r>
      <rPr>
        <sz val="9"/>
        <rFont val="Arial Cyr"/>
        <family val="2"/>
        <charset val="204"/>
      </rPr>
      <t xml:space="preserve">).                                               </t>
    </r>
    <r>
      <rPr>
        <sz val="8"/>
        <rFont val="Arial Cyr"/>
        <charset val="204"/>
      </rPr>
      <t>Долгосрочная дебиторская задолженность.</t>
    </r>
  </si>
  <si>
    <r>
      <t xml:space="preserve">ундан: муддати кечиктирилганлари.                                                                                      </t>
    </r>
    <r>
      <rPr>
        <sz val="8"/>
        <rFont val="Arial Cyr"/>
        <charset val="204"/>
      </rPr>
      <t>Из нее просроченная</t>
    </r>
  </si>
  <si>
    <r>
      <t>Муддати кечиктирилган узок муддатли харажатлар (</t>
    </r>
    <r>
      <rPr>
        <b/>
        <sz val="9"/>
        <rFont val="Arial Cyr"/>
        <family val="2"/>
        <charset val="204"/>
      </rPr>
      <t>0950,0960,0990</t>
    </r>
    <r>
      <rPr>
        <sz val="9"/>
        <rFont val="Arial Cyr"/>
        <family val="2"/>
        <charset val="204"/>
      </rPr>
      <t xml:space="preserve">).                                </t>
    </r>
    <r>
      <rPr>
        <sz val="8"/>
        <rFont val="Arial Cyr"/>
        <charset val="204"/>
      </rPr>
      <t>Долгосрочные отсроченные расходы.</t>
    </r>
  </si>
  <si>
    <r>
      <t xml:space="preserve">ЖАМИ: 1-булим буйича(012+ 022+030+090+100+ 110+120).                                                 </t>
    </r>
    <r>
      <rPr>
        <b/>
        <sz val="8"/>
        <rFont val="Arial Cyr"/>
        <charset val="204"/>
      </rPr>
      <t>ИТОГО по разделу I.</t>
    </r>
  </si>
  <si>
    <r>
      <t xml:space="preserve">       II-</t>
    </r>
    <r>
      <rPr>
        <b/>
        <sz val="10"/>
        <rFont val="Arial Cyr"/>
        <family val="2"/>
        <charset val="204"/>
      </rPr>
      <t xml:space="preserve"> Жорий активлар.                                                                                                            Текущие активы-II.</t>
    </r>
  </si>
  <si>
    <r>
      <t>Товар-моддий захиралар,ЖАМИ(</t>
    </r>
    <r>
      <rPr>
        <b/>
        <sz val="9"/>
        <rFont val="Arial Cyr"/>
        <family val="2"/>
        <charset val="204"/>
      </rPr>
      <t>150+ 160+ 170+ 180</t>
    </r>
    <r>
      <rPr>
        <sz val="9"/>
        <rFont val="Arial Cyr"/>
        <family val="2"/>
        <charset val="204"/>
      </rPr>
      <t xml:space="preserve">),шу жумладан.                                   </t>
    </r>
    <r>
      <rPr>
        <sz val="8"/>
        <rFont val="Arial Cyr"/>
        <charset val="204"/>
      </rPr>
      <t>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</si>
  <si>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  <charset val="204"/>
      </rPr>
      <t>1000, 1100, 1500, 1600</t>
    </r>
    <r>
      <rPr>
        <sz val="9"/>
        <rFont val="Arial Cyr"/>
        <family val="2"/>
        <charset val="204"/>
      </rPr>
      <t xml:space="preserve">).                                                           </t>
    </r>
    <r>
      <rPr>
        <sz val="8"/>
        <rFont val="Arial Cyr"/>
        <charset val="204"/>
      </rPr>
      <t>Производственные запасы.</t>
    </r>
  </si>
  <si>
    <r>
      <t>Тугалланмаган ишлаб чикариш(</t>
    </r>
    <r>
      <rPr>
        <b/>
        <sz val="9"/>
        <rFont val="Arial Cyr"/>
        <family val="2"/>
        <charset val="204"/>
      </rPr>
      <t>2000,2100,2300, 2700</t>
    </r>
    <r>
      <rPr>
        <sz val="9"/>
        <rFont val="Arial Cyr"/>
        <family val="2"/>
        <charset val="204"/>
      </rPr>
      <t xml:space="preserve">).                                                        </t>
    </r>
    <r>
      <rPr>
        <sz val="8"/>
        <rFont val="Arial Cyr"/>
        <charset val="204"/>
      </rPr>
      <t>Незавершенное производства.</t>
    </r>
  </si>
  <si>
    <r>
      <t>Тайёр махсулот(</t>
    </r>
    <r>
      <rPr>
        <b/>
        <sz val="9"/>
        <rFont val="Arial Cyr"/>
        <family val="2"/>
        <charset val="204"/>
      </rPr>
      <t>2800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      </t>
    </r>
    <r>
      <rPr>
        <sz val="8"/>
        <rFont val="Arial Cyr"/>
        <charset val="204"/>
      </rPr>
      <t>Готовая продукция.</t>
    </r>
  </si>
  <si>
    <r>
      <t>Товарлар(</t>
    </r>
    <r>
      <rPr>
        <b/>
        <sz val="9"/>
        <rFont val="Arial Cyr"/>
        <family val="2"/>
        <charset val="204"/>
      </rPr>
      <t>2980</t>
    </r>
    <r>
      <rPr>
        <sz val="9"/>
        <rFont val="Arial Cyr"/>
        <family val="2"/>
        <charset val="204"/>
      </rPr>
      <t xml:space="preserve"> айрилган холда </t>
    </r>
    <r>
      <rPr>
        <b/>
        <sz val="9"/>
        <rFont val="Arial Cyr"/>
        <family val="2"/>
        <charset val="204"/>
      </rPr>
      <t>2900</t>
    </r>
    <r>
      <rPr>
        <sz val="9"/>
        <rFont val="Arial Cyr"/>
        <family val="2"/>
        <charset val="204"/>
      </rPr>
      <t xml:space="preserve">).                                                                                   </t>
    </r>
    <r>
      <rPr>
        <sz val="8"/>
        <rFont val="Arial Cyr"/>
        <charset val="204"/>
      </rPr>
      <t>Товары (</t>
    </r>
    <r>
      <rPr>
        <b/>
        <sz val="8"/>
        <rFont val="Arial Cyr"/>
        <charset val="204"/>
      </rPr>
      <t>2900</t>
    </r>
    <r>
      <rPr>
        <sz val="8"/>
        <rFont val="Arial Cyr"/>
        <charset val="204"/>
      </rPr>
      <t>, за минусом</t>
    </r>
    <r>
      <rPr>
        <b/>
        <sz val="8"/>
        <rFont val="Arial Cyr"/>
        <charset val="204"/>
      </rPr>
      <t xml:space="preserve"> 2980</t>
    </r>
    <r>
      <rPr>
        <sz val="8"/>
        <rFont val="Arial Cyr"/>
        <charset val="204"/>
      </rPr>
      <t>).</t>
    </r>
  </si>
  <si>
    <r>
      <t>Келгуси даврлар харажатлари (</t>
    </r>
    <r>
      <rPr>
        <b/>
        <sz val="9"/>
        <rFont val="Arial Cyr"/>
        <family val="2"/>
        <charset val="204"/>
      </rPr>
      <t>3100</t>
    </r>
    <r>
      <rPr>
        <sz val="9"/>
        <rFont val="Arial Cyr"/>
        <family val="2"/>
        <charset val="204"/>
      </rPr>
      <t xml:space="preserve">).                                                                                    </t>
    </r>
    <r>
      <rPr>
        <sz val="8"/>
        <rFont val="Arial Cyr"/>
        <charset val="204"/>
      </rPr>
      <t>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</si>
  <si>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  <charset val="204"/>
      </rPr>
      <t>3200</t>
    </r>
    <r>
      <rPr>
        <sz val="9"/>
        <rFont val="Arial Cyr"/>
        <family val="2"/>
        <charset val="204"/>
      </rPr>
      <t xml:space="preserve">).                                                                          </t>
    </r>
    <r>
      <rPr>
        <sz val="8"/>
        <rFont val="Arial Cyr"/>
        <charset val="204"/>
      </rPr>
      <t>Отсроченные расходы.</t>
    </r>
  </si>
  <si>
    <r>
      <t xml:space="preserve">Дебиторлар,ЖАМИ (220+230+240+250+ 260+270+ 280+290+300+310).                              </t>
    </r>
    <r>
      <rPr>
        <b/>
        <sz val="8"/>
        <rFont val="Arial Cyr"/>
        <charset val="204"/>
      </rPr>
      <t xml:space="preserve">Дебиторы, ВСЕГО. </t>
    </r>
  </si>
  <si>
    <r>
      <t xml:space="preserve">улардан: муддати кечиктирилганлари.                                                                                  </t>
    </r>
    <r>
      <rPr>
        <sz val="8"/>
        <rFont val="Arial Cyr"/>
        <charset val="204"/>
      </rPr>
      <t>Из нее просроченная.</t>
    </r>
  </si>
  <si>
    <r>
      <t>Харидорлар ва буютрмачиларни карзлари (</t>
    </r>
    <r>
      <rPr>
        <b/>
        <sz val="9"/>
        <rFont val="Arial Cyr"/>
        <family val="2"/>
        <charset val="204"/>
      </rPr>
      <t>4900</t>
    </r>
    <r>
      <rPr>
        <sz val="9"/>
        <rFont val="Arial Cyr"/>
        <family val="2"/>
        <charset val="204"/>
      </rPr>
      <t xml:space="preserve"> айрилган холда </t>
    </r>
    <r>
      <rPr>
        <b/>
        <sz val="9"/>
        <rFont val="Arial Cyr"/>
        <family val="2"/>
        <charset val="204"/>
      </rPr>
      <t>4000</t>
    </r>
    <r>
      <rPr>
        <sz val="9"/>
        <rFont val="Arial Cyr"/>
        <family val="2"/>
        <charset val="204"/>
      </rPr>
      <t xml:space="preserve">).                            </t>
    </r>
    <r>
      <rPr>
        <sz val="8"/>
        <rFont val="Arial Cyr"/>
        <charset val="204"/>
      </rPr>
      <t>Задолженность покупателей и заказчиков (</t>
    </r>
    <r>
      <rPr>
        <b/>
        <sz val="8"/>
        <rFont val="Arial Cyr"/>
        <charset val="204"/>
      </rPr>
      <t>4000</t>
    </r>
    <r>
      <rPr>
        <sz val="8"/>
        <rFont val="Arial Cyr"/>
        <charset val="204"/>
      </rPr>
      <t xml:space="preserve">, за минусом </t>
    </r>
    <r>
      <rPr>
        <b/>
        <sz val="8"/>
        <rFont val="Arial Cyr"/>
        <charset val="204"/>
      </rPr>
      <t>4900</t>
    </r>
    <r>
      <rPr>
        <sz val="8"/>
        <rFont val="Arial Cyr"/>
        <charset val="204"/>
      </rPr>
      <t>).</t>
    </r>
  </si>
  <si>
    <r>
      <t>Алохида булинмаларни карзлари (</t>
    </r>
    <r>
      <rPr>
        <b/>
        <sz val="9"/>
        <rFont val="Arial Cyr"/>
        <family val="2"/>
        <charset val="204"/>
      </rPr>
      <t>4110</t>
    </r>
    <r>
      <rPr>
        <sz val="9"/>
        <rFont val="Arial Cyr"/>
        <family val="2"/>
        <charset val="204"/>
      </rPr>
      <t xml:space="preserve">).                                                                               </t>
    </r>
    <r>
      <rPr>
        <sz val="8"/>
        <rFont val="Arial Cyr"/>
        <charset val="204"/>
      </rPr>
      <t>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</si>
  <si>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  <charset val="204"/>
      </rPr>
      <t>4120</t>
    </r>
    <r>
      <rPr>
        <sz val="9"/>
        <rFont val="Arial Cyr"/>
        <family val="2"/>
        <charset val="204"/>
      </rPr>
      <t xml:space="preserve">).                                                     </t>
    </r>
    <r>
      <rPr>
        <sz val="8"/>
        <rFont val="Arial Cyr"/>
        <charset val="204"/>
      </rPr>
      <t>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</si>
  <si>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  <charset val="204"/>
      </rPr>
      <t>4200</t>
    </r>
    <r>
      <rPr>
        <sz val="9"/>
        <rFont val="Arial Cyr"/>
        <family val="2"/>
        <charset val="204"/>
      </rPr>
      <t xml:space="preserve">).                                                                                 </t>
    </r>
    <r>
      <rPr>
        <sz val="8"/>
        <rFont val="Arial Cyr"/>
        <charset val="204"/>
      </rPr>
      <t>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</si>
  <si>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  <charset val="204"/>
      </rPr>
      <t>4300</t>
    </r>
    <r>
      <rPr>
        <sz val="9"/>
        <rFont val="Arial Cyr"/>
        <family val="2"/>
        <charset val="204"/>
      </rPr>
      <t xml:space="preserve">).                    </t>
    </r>
    <r>
      <rPr>
        <sz val="8"/>
        <rFont val="Arial Cyr"/>
        <charset val="204"/>
      </rPr>
      <t>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</si>
  <si>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  <charset val="204"/>
      </rPr>
      <t>4400</t>
    </r>
    <r>
      <rPr>
        <sz val="9"/>
        <rFont val="Arial Cyr"/>
        <family val="2"/>
        <charset val="204"/>
      </rPr>
      <t xml:space="preserve">).                                      </t>
    </r>
    <r>
      <rPr>
        <sz val="8"/>
        <rFont val="Arial Cyr"/>
        <charset val="204"/>
      </rPr>
      <t>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</si>
  <si>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  <charset val="204"/>
      </rPr>
      <t>4500</t>
    </r>
    <r>
      <rPr>
        <sz val="9"/>
        <rFont val="Arial Cyr"/>
        <family val="2"/>
        <charset val="204"/>
      </rPr>
      <t xml:space="preserve">).    </t>
    </r>
    <r>
      <rPr>
        <sz val="8"/>
        <rFont val="Arial Cyr"/>
        <charset val="204"/>
      </rPr>
      <t>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</si>
  <si>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  <charset val="204"/>
      </rPr>
      <t>4600</t>
    </r>
    <r>
      <rPr>
        <sz val="9"/>
        <rFont val="Arial Cyr"/>
        <family val="2"/>
        <charset val="204"/>
      </rPr>
      <t xml:space="preserve">).                                   </t>
    </r>
    <r>
      <rPr>
        <sz val="8"/>
        <rFont val="Arial Cyr"/>
        <charset val="204"/>
      </rPr>
      <t>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</si>
  <si>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  <charset val="204"/>
      </rPr>
      <t>4700</t>
    </r>
    <r>
      <rPr>
        <sz val="9"/>
        <rFont val="Arial Cyr"/>
        <family val="2"/>
        <charset val="204"/>
      </rPr>
      <t xml:space="preserve">).                                                  </t>
    </r>
    <r>
      <rPr>
        <sz val="8"/>
        <rFont val="Arial Cyr"/>
        <charset val="204"/>
      </rPr>
      <t>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</si>
  <si>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  <charset val="204"/>
      </rPr>
      <t>4800</t>
    </r>
    <r>
      <rPr>
        <sz val="9"/>
        <rFont val="Arial Cyr"/>
        <family val="2"/>
        <charset val="204"/>
      </rPr>
      <t xml:space="preserve">).                                                                                       </t>
    </r>
    <r>
      <rPr>
        <sz val="8"/>
        <rFont val="Arial Cyr"/>
        <charset val="204"/>
      </rPr>
      <t>Прочие дебиторские задолженности.</t>
    </r>
  </si>
  <si>
    <r>
      <t xml:space="preserve">Пул маблаглари, ЖАМИ (330+340+350+360),шу жумладан:.                                                 </t>
    </r>
    <r>
      <rPr>
        <b/>
        <sz val="8"/>
        <rFont val="Arial Cyr"/>
        <charset val="204"/>
      </rPr>
      <t>Денежные средства, ВСЕГО-втч.</t>
    </r>
  </si>
  <si>
    <r>
      <t xml:space="preserve"> кассадаги пул маблаглари (</t>
    </r>
    <r>
      <rPr>
        <b/>
        <sz val="9"/>
        <rFont val="Arial Cyr"/>
        <family val="2"/>
        <charset val="204"/>
      </rPr>
      <t>5000</t>
    </r>
    <r>
      <rPr>
        <sz val="9"/>
        <rFont val="Arial Cyr"/>
        <family val="2"/>
        <charset val="204"/>
      </rPr>
      <t xml:space="preserve">).                                                                                        </t>
    </r>
    <r>
      <rPr>
        <sz val="8"/>
        <rFont val="Arial Cyr"/>
        <charset val="204"/>
      </rPr>
      <t>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</si>
  <si>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  <charset val="204"/>
      </rPr>
      <t>5100</t>
    </r>
    <r>
      <rPr>
        <sz val="9"/>
        <rFont val="Arial Cyr"/>
        <family val="2"/>
        <charset val="204"/>
      </rPr>
      <t xml:space="preserve">).                                                                  </t>
    </r>
    <r>
      <rPr>
        <sz val="8"/>
        <rFont val="Arial Cyr"/>
        <charset val="204"/>
      </rPr>
      <t>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</si>
  <si>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  <charset val="204"/>
      </rPr>
      <t>5200</t>
    </r>
    <r>
      <rPr>
        <sz val="9"/>
        <rFont val="Arial Cyr"/>
        <family val="2"/>
        <charset val="204"/>
      </rPr>
      <t xml:space="preserve">).                                                                       </t>
    </r>
    <r>
      <rPr>
        <sz val="8"/>
        <rFont val="Arial Cyr"/>
        <charset val="204"/>
      </rPr>
      <t>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</si>
  <si>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  <charset val="204"/>
      </rPr>
      <t>5500,5600,5700</t>
    </r>
    <r>
      <rPr>
        <sz val="9"/>
        <rFont val="Arial Cyr"/>
        <family val="2"/>
        <charset val="204"/>
      </rPr>
      <t xml:space="preserve">).                                                </t>
    </r>
    <r>
      <rPr>
        <sz val="8"/>
        <rFont val="Arial Cyr"/>
        <charset val="204"/>
      </rPr>
      <t>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</si>
  <si>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  <charset val="204"/>
      </rPr>
      <t>5800</t>
    </r>
    <r>
      <rPr>
        <sz val="9"/>
        <rFont val="Arial Cyr"/>
        <family val="2"/>
        <charset val="204"/>
      </rPr>
      <t xml:space="preserve">).                                                                                 </t>
    </r>
    <r>
      <rPr>
        <sz val="8"/>
        <rFont val="Arial Cyr"/>
        <charset val="204"/>
      </rPr>
      <t>Краткосрочные инвестиции.</t>
    </r>
  </si>
  <si>
    <r>
      <t>Бошка жорий активлар (</t>
    </r>
    <r>
      <rPr>
        <b/>
        <sz val="9"/>
        <rFont val="Arial Cyr"/>
        <family val="2"/>
        <charset val="204"/>
      </rPr>
      <t>5900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</t>
    </r>
    <r>
      <rPr>
        <sz val="8"/>
        <rFont val="Arial Cyr"/>
        <charset val="204"/>
      </rPr>
      <t>Прочие текущие активы.</t>
    </r>
  </si>
  <si>
    <r>
      <t xml:space="preserve"> I I.  булим буйича ЖАМИ(140+190+200+210+320+ 370+ 380).                                              </t>
    </r>
    <r>
      <rPr>
        <b/>
        <sz val="8"/>
        <rFont val="Arial Cyr"/>
        <charset val="204"/>
      </rPr>
      <t>ИТОГО по разделу  I I.</t>
    </r>
  </si>
  <si>
    <r>
      <t xml:space="preserve">Баланс АКТИВи буйича ЖАМИ(130+390).                                                                              </t>
    </r>
    <r>
      <rPr>
        <b/>
        <sz val="8"/>
        <rFont val="Arial Cyr"/>
        <charset val="204"/>
      </rPr>
      <t>ВСЕГО по АКТИВу баланса.</t>
    </r>
  </si>
  <si>
    <t xml:space="preserve">              П  А  С  С  И  В.</t>
  </si>
  <si>
    <t xml:space="preserve">  I- Уз маблаглари манбалари.                                                                                               Источники собственных средств-I.</t>
  </si>
  <si>
    <r>
      <t>Устав капитали (</t>
    </r>
    <r>
      <rPr>
        <b/>
        <sz val="9"/>
        <rFont val="Arial Cyr"/>
        <family val="2"/>
        <charset val="204"/>
      </rPr>
      <t>8300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      </t>
    </r>
    <r>
      <rPr>
        <sz val="8"/>
        <rFont val="Arial Cyr"/>
        <charset val="204"/>
      </rPr>
      <t>Уставный капитал.</t>
    </r>
  </si>
  <si>
    <r>
      <t>Кушилган капитал (</t>
    </r>
    <r>
      <rPr>
        <b/>
        <sz val="9"/>
        <rFont val="Arial Cyr"/>
        <family val="2"/>
        <charset val="204"/>
      </rPr>
      <t>8400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  </t>
    </r>
    <r>
      <rPr>
        <sz val="8"/>
        <rFont val="Arial Cyr"/>
        <charset val="204"/>
      </rPr>
      <t>Кушилган капитал.</t>
    </r>
  </si>
  <si>
    <r>
      <t>Резерв(захира) капитал (</t>
    </r>
    <r>
      <rPr>
        <b/>
        <sz val="9"/>
        <rFont val="Arial Cyr"/>
        <family val="2"/>
        <charset val="204"/>
      </rPr>
      <t>8500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</t>
    </r>
    <r>
      <rPr>
        <sz val="8"/>
        <rFont val="Arial Cyr"/>
        <charset val="204"/>
      </rPr>
      <t>Резервный капитал.</t>
    </r>
  </si>
  <si>
    <r>
      <t>Сотиб олинган уз акциялари (</t>
    </r>
    <r>
      <rPr>
        <b/>
        <sz val="9"/>
        <rFont val="Arial Cyr"/>
        <family val="2"/>
        <charset val="204"/>
      </rPr>
      <t>8600</t>
    </r>
    <r>
      <rPr>
        <sz val="9"/>
        <rFont val="Arial Cyr"/>
        <family val="2"/>
        <charset val="204"/>
      </rPr>
      <t xml:space="preserve">).                                                                                       </t>
    </r>
    <r>
      <rPr>
        <sz val="8"/>
        <rFont val="Arial Cyr"/>
        <charset val="204"/>
      </rPr>
      <t>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</si>
  <si>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  <charset val="204"/>
      </rPr>
      <t>8700</t>
    </r>
    <r>
      <rPr>
        <sz val="9"/>
        <rFont val="Arial Cyr"/>
        <family val="2"/>
        <charset val="204"/>
      </rPr>
      <t xml:space="preserve">).                                                            </t>
    </r>
    <r>
      <rPr>
        <sz val="8"/>
        <rFont val="Arial Cyr"/>
        <charset val="204"/>
      </rPr>
      <t>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</si>
  <si>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  <charset val="204"/>
      </rPr>
      <t>8800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</t>
    </r>
    <r>
      <rPr>
        <sz val="8"/>
        <rFont val="Arial Cyr"/>
        <charset val="204"/>
      </rPr>
      <t>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</si>
  <si>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  <charset val="204"/>
      </rPr>
      <t>8900</t>
    </r>
    <r>
      <rPr>
        <sz val="9"/>
        <rFont val="Arial Cyr"/>
        <family val="2"/>
        <charset val="204"/>
      </rPr>
      <t xml:space="preserve">).                                                          </t>
    </r>
    <r>
      <rPr>
        <sz val="8"/>
        <rFont val="Arial Cyr"/>
        <charset val="204"/>
      </rPr>
      <t>Резервы предстоящих расходов и платежей.</t>
    </r>
  </si>
  <si>
    <r>
      <t xml:space="preserve">I. Булим буйича ,ЖАМИ (410+420+430+440+ 450+ 460+470).                                               </t>
    </r>
    <r>
      <rPr>
        <b/>
        <sz val="8"/>
        <rFont val="Arial Cyr"/>
        <charset val="204"/>
      </rPr>
      <t>ИТОГО по разделу  I.</t>
    </r>
  </si>
  <si>
    <r>
      <t xml:space="preserve">       II-Мажбуриятлар.                                                                                                              </t>
    </r>
    <r>
      <rPr>
        <b/>
        <sz val="8"/>
        <rFont val="Arial Cyr"/>
        <charset val="204"/>
      </rPr>
      <t xml:space="preserve"> Обязательства-II.</t>
    </r>
  </si>
  <si>
    <r>
      <t xml:space="preserve">Узок муддатли мажбуриятлар,ЖАМИ (500+510+ 520+530+540+550+560+570+580+590).   </t>
    </r>
    <r>
      <rPr>
        <b/>
        <sz val="8"/>
        <rFont val="Arial Cyr"/>
        <charset val="204"/>
      </rPr>
      <t xml:space="preserve">Долгосрочные обязательства, ВСЕГО. </t>
    </r>
  </si>
  <si>
    <r>
      <t>шу жумладан: узок муддатли кредиторлик карзлари (</t>
    </r>
    <r>
      <rPr>
        <b/>
        <sz val="9"/>
        <rFont val="Arial Cyr"/>
        <family val="2"/>
        <charset val="204"/>
      </rPr>
      <t>500+520+540+560+590</t>
    </r>
    <r>
      <rPr>
        <sz val="9"/>
        <rFont val="Arial Cyr"/>
        <family val="2"/>
        <charset val="204"/>
      </rPr>
      <t xml:space="preserve">).                  </t>
    </r>
    <r>
      <rPr>
        <sz val="8"/>
        <rFont val="Arial Cyr"/>
        <charset val="204"/>
      </rPr>
      <t>втч. Долгосрочная кредиторская задолженность.</t>
    </r>
  </si>
  <si>
    <r>
      <t xml:space="preserve">улардан:муддати кечиктирилган узок муддатли кредитор карзлари.                                  </t>
    </r>
    <r>
      <rPr>
        <sz val="8"/>
        <rFont val="Arial Cyr"/>
        <charset val="204"/>
      </rPr>
      <t>Из нее просроченная долгосрочная кредиторская задолженность.</t>
    </r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</si>
  <si>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  <charset val="204"/>
      </rPr>
      <t>7000</t>
    </r>
    <r>
      <rPr>
        <sz val="9"/>
        <rFont val="Arial Cyr"/>
        <family val="2"/>
        <charset val="204"/>
      </rPr>
      <t xml:space="preserve">).            </t>
    </r>
    <r>
      <rPr>
        <sz val="8"/>
        <rFont val="Arial Cyr"/>
        <charset val="204"/>
      </rPr>
      <t>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</si>
  <si>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  <charset val="204"/>
      </rPr>
      <t>7110</t>
    </r>
    <r>
      <rPr>
        <sz val="9"/>
        <rFont val="Arial Cyr"/>
        <family val="2"/>
        <charset val="204"/>
      </rPr>
      <t xml:space="preserve">).                                                       </t>
    </r>
    <r>
      <rPr>
        <sz val="8"/>
        <rFont val="Arial Cyr"/>
        <charset val="204"/>
      </rPr>
      <t>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</si>
  <si>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  <charset val="204"/>
      </rPr>
      <t>7120</t>
    </r>
    <r>
      <rPr>
        <sz val="9"/>
        <rFont val="Arial Cyr"/>
        <family val="2"/>
        <charset val="204"/>
      </rPr>
      <t xml:space="preserve">).                            </t>
    </r>
    <r>
      <rPr>
        <sz val="8"/>
        <rFont val="Arial Cyr"/>
        <charset val="204"/>
      </rPr>
      <t xml:space="preserve">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</si>
  <si>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  <charset val="204"/>
      </rPr>
      <t>7210,7220,7230</t>
    </r>
    <r>
      <rPr>
        <sz val="9"/>
        <rFont val="Arial Cyr"/>
        <family val="2"/>
        <charset val="204"/>
      </rPr>
      <t xml:space="preserve">).                              </t>
    </r>
    <r>
      <rPr>
        <sz val="8"/>
        <rFont val="Arial Cyr"/>
        <charset val="204"/>
      </rPr>
      <t>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</si>
  <si>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  <charset val="204"/>
      </rPr>
      <t>7240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       </t>
    </r>
    <r>
      <rPr>
        <sz val="8"/>
        <rFont val="Arial Cyr"/>
        <charset val="204"/>
      </rPr>
      <t>Долгосрочные отсроченные обязательства по налогам и о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</si>
  <si>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  <charset val="204"/>
      </rPr>
      <t>7250,7290</t>
    </r>
    <r>
      <rPr>
        <sz val="9"/>
        <rFont val="Arial Cyr"/>
        <family val="2"/>
        <charset val="204"/>
      </rPr>
      <t xml:space="preserve">).                         </t>
    </r>
    <r>
      <rPr>
        <sz val="8"/>
        <rFont val="Arial Cyr"/>
        <charset val="204"/>
      </rPr>
      <t>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</si>
  <si>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  <charset val="204"/>
      </rPr>
      <t>7300</t>
    </r>
    <r>
      <rPr>
        <sz val="9"/>
        <rFont val="Arial Cyr"/>
        <family val="2"/>
        <charset val="204"/>
      </rPr>
      <t xml:space="preserve">).                                                     </t>
    </r>
    <r>
      <rPr>
        <sz val="8"/>
        <rFont val="Arial Cyr"/>
        <charset val="204"/>
      </rPr>
      <t>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</si>
  <si>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  <charset val="204"/>
      </rPr>
      <t>7810</t>
    </r>
    <r>
      <rPr>
        <sz val="9"/>
        <rFont val="Arial Cyr"/>
        <family val="2"/>
        <charset val="204"/>
      </rPr>
      <t xml:space="preserve">).                                                                                </t>
    </r>
    <r>
      <rPr>
        <sz val="8"/>
        <rFont val="Arial Cyr"/>
        <charset val="204"/>
      </rPr>
      <t>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</si>
  <si>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  <charset val="204"/>
      </rPr>
      <t>7820,7830,7840</t>
    </r>
    <r>
      <rPr>
        <sz val="9"/>
        <rFont val="Arial Cyr"/>
        <family val="2"/>
        <charset val="204"/>
      </rPr>
      <t xml:space="preserve">).                                                                             </t>
    </r>
    <r>
      <rPr>
        <sz val="8"/>
        <rFont val="Arial Cyr"/>
        <charset val="204"/>
      </rPr>
      <t>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</si>
  <si>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  <charset val="204"/>
      </rPr>
      <t>7900</t>
    </r>
    <r>
      <rPr>
        <sz val="9"/>
        <rFont val="Arial Cyr"/>
        <family val="2"/>
        <charset val="204"/>
      </rPr>
      <t xml:space="preserve">).                                                            </t>
    </r>
    <r>
      <rPr>
        <sz val="8"/>
        <rFont val="Arial Cyr"/>
        <charset val="204"/>
      </rPr>
      <t>Прочие долгосрочные кредиторские задолженности.</t>
    </r>
  </si>
  <si>
    <r>
      <t xml:space="preserve">Жорий мажбуриятлар, ЖАМИ         </t>
    </r>
    <r>
      <rPr>
        <b/>
        <sz val="7"/>
        <rFont val="Arial Cyr"/>
        <charset val="204"/>
      </rPr>
      <t xml:space="preserve">(610+620+630+640+650+660+670+680+690+ 700+710+720+730+740+750+760).                                                                                                                                                           </t>
    </r>
  </si>
  <si>
    <r>
      <t xml:space="preserve">шу жумладан:жорий кредиторлик карзлари </t>
    </r>
    <r>
      <rPr>
        <b/>
        <sz val="7"/>
        <rFont val="Arial Cyr"/>
        <charset val="204"/>
      </rPr>
      <t xml:space="preserve">(610+630+650+670+680+690+70+710+720+760).                          </t>
    </r>
    <r>
      <rPr>
        <b/>
        <sz val="8"/>
        <rFont val="Arial Cyr"/>
        <charset val="204"/>
      </rPr>
      <t>втч.Текущая кредиторская задолженность.</t>
    </r>
  </si>
  <si>
    <r>
      <t xml:space="preserve">улардан:муддати кечиктирилган жорий кредитор карзлари.                                                </t>
    </r>
    <r>
      <rPr>
        <sz val="8"/>
        <rFont val="Arial Cyr"/>
        <charset val="204"/>
      </rPr>
      <t>Из нее просроченная текущая кредиторская задолженность.</t>
    </r>
  </si>
  <si>
    <r>
      <t>Махсулот етказиб берувчилар ва пудратчилардан карзлар (</t>
    </r>
    <r>
      <rPr>
        <b/>
        <sz val="9"/>
        <rFont val="Arial Cyr"/>
        <family val="2"/>
        <charset val="204"/>
      </rPr>
      <t>6000</t>
    </r>
    <r>
      <rPr>
        <sz val="9"/>
        <rFont val="Arial Cyr"/>
        <family val="2"/>
        <charset val="204"/>
      </rPr>
      <t xml:space="preserve">).                                    </t>
    </r>
    <r>
      <rPr>
        <sz val="8"/>
        <rFont val="Arial Cyr"/>
        <charset val="204"/>
      </rPr>
      <t>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</si>
  <si>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  <charset val="204"/>
      </rPr>
      <t>6110</t>
    </r>
    <r>
      <rPr>
        <sz val="9"/>
        <rFont val="Arial Cyr"/>
        <family val="2"/>
        <charset val="204"/>
      </rPr>
      <t xml:space="preserve">).                                                                               </t>
    </r>
    <r>
      <rPr>
        <sz val="8"/>
        <rFont val="Arial Cyr"/>
        <charset val="204"/>
      </rPr>
      <t>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</si>
  <si>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  <charset val="204"/>
      </rPr>
      <t>6120</t>
    </r>
    <r>
      <rPr>
        <sz val="9"/>
        <rFont val="Arial Cyr"/>
        <family val="2"/>
        <charset val="204"/>
      </rPr>
      <t xml:space="preserve">).                                                    </t>
    </r>
    <r>
      <rPr>
        <sz val="8"/>
        <rFont val="Arial Cyr"/>
        <charset val="204"/>
      </rPr>
      <t>Задолженность дочерним и зависимым хозяйственным обществам.</t>
    </r>
  </si>
  <si>
    <r>
      <t xml:space="preserve">Кечиктирилган даромадлар </t>
    </r>
    <r>
      <rPr>
        <b/>
        <sz val="9"/>
        <rFont val="Arial Cyr"/>
        <charset val="204"/>
      </rPr>
      <t xml:space="preserve">(6210,6220,6230)                                                                       </t>
    </r>
    <r>
      <rPr>
        <sz val="8"/>
        <rFont val="Arial Cyr"/>
        <charset val="204"/>
      </rPr>
      <t>Отстроченное доходы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</si>
  <si>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  <charset val="204"/>
      </rPr>
      <t>6240</t>
    </r>
    <r>
      <rPr>
        <sz val="9"/>
        <rFont val="Arial Cyr"/>
        <family val="2"/>
        <charset val="204"/>
      </rPr>
      <t xml:space="preserve">).   </t>
    </r>
    <r>
      <rPr>
        <sz val="8"/>
        <rFont val="Arial Cyr"/>
        <charset val="204"/>
      </rPr>
      <t>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</si>
  <si>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  <charset val="204"/>
      </rPr>
      <t>6250,6290</t>
    </r>
    <r>
      <rPr>
        <sz val="9"/>
        <rFont val="Arial Cyr"/>
        <family val="2"/>
        <charset val="204"/>
      </rPr>
      <t xml:space="preserve">).                                                 </t>
    </r>
    <r>
      <rPr>
        <sz val="8"/>
        <rFont val="Arial Cyr"/>
        <charset val="204"/>
      </rPr>
      <t>Прочие отсроченные обязательства.</t>
    </r>
  </si>
  <si>
    <r>
      <t>Олинган бунаклар (</t>
    </r>
    <r>
      <rPr>
        <b/>
        <sz val="9"/>
        <rFont val="Arial Cyr"/>
        <family val="2"/>
        <charset val="204"/>
      </rPr>
      <t>6300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         </t>
    </r>
    <r>
      <rPr>
        <sz val="8"/>
        <rFont val="Arial Cyr"/>
        <charset val="204"/>
      </rPr>
      <t>Полученные авансы.</t>
    </r>
  </si>
  <si>
    <r>
      <t>Бюджетга туловлар буйича карзлар (</t>
    </r>
    <r>
      <rPr>
        <b/>
        <sz val="9"/>
        <rFont val="Arial Cyr"/>
        <family val="2"/>
        <charset val="204"/>
      </rPr>
      <t>6400</t>
    </r>
    <r>
      <rPr>
        <sz val="9"/>
        <rFont val="Arial Cyr"/>
        <family val="2"/>
        <charset val="204"/>
      </rPr>
      <t xml:space="preserve">).                                                                          </t>
    </r>
    <r>
      <rPr>
        <sz val="8"/>
        <rFont val="Arial Cyr"/>
        <charset val="204"/>
      </rPr>
      <t>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</si>
  <si>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  <charset val="204"/>
      </rPr>
      <t>6510</t>
    </r>
    <r>
      <rPr>
        <sz val="9"/>
        <rFont val="Arial Cyr"/>
        <family val="2"/>
        <charset val="204"/>
      </rPr>
      <t xml:space="preserve">).                                                                                        </t>
    </r>
    <r>
      <rPr>
        <sz val="8"/>
        <rFont val="Arial Cyr"/>
        <charset val="204"/>
      </rPr>
      <t>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</si>
  <si>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  <charset val="204"/>
      </rPr>
      <t>6520</t>
    </r>
    <r>
      <rPr>
        <sz val="9"/>
        <rFont val="Arial Cyr"/>
        <family val="2"/>
        <charset val="204"/>
      </rPr>
      <t xml:space="preserve">).                           </t>
    </r>
    <r>
      <rPr>
        <sz val="8"/>
        <rFont val="Arial Cyr"/>
        <charset val="204"/>
      </rPr>
      <t>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</si>
  <si>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  <charset val="204"/>
      </rPr>
      <t>6600</t>
    </r>
    <r>
      <rPr>
        <sz val="9"/>
        <rFont val="Arial Cyr"/>
        <family val="2"/>
        <charset val="204"/>
      </rPr>
      <t xml:space="preserve">).                                                                                             </t>
    </r>
    <r>
      <rPr>
        <sz val="8"/>
        <rFont val="Arial Cyr"/>
        <charset val="204"/>
      </rPr>
      <t>Задолженность учредителям.</t>
    </r>
  </si>
  <si>
    <r>
      <t>Мехнатга хак тулаш буйича карзлар (</t>
    </r>
    <r>
      <rPr>
        <b/>
        <sz val="9"/>
        <rFont val="Arial Cyr"/>
        <family val="2"/>
        <charset val="204"/>
      </rPr>
      <t>6700</t>
    </r>
    <r>
      <rPr>
        <sz val="9"/>
        <rFont val="Arial Cyr"/>
        <family val="2"/>
        <charset val="204"/>
      </rPr>
      <t xml:space="preserve">).                                                                           </t>
    </r>
    <r>
      <rPr>
        <sz val="8"/>
        <rFont val="Arial Cyr"/>
        <charset val="204"/>
      </rPr>
      <t>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</si>
  <si>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  <charset val="204"/>
      </rPr>
      <t>6810</t>
    </r>
    <r>
      <rPr>
        <sz val="9"/>
        <rFont val="Arial Cyr"/>
        <family val="2"/>
        <charset val="204"/>
      </rPr>
      <t xml:space="preserve">).                                                                              </t>
    </r>
    <r>
      <rPr>
        <sz val="8"/>
        <rFont val="Arial Cyr"/>
        <charset val="204"/>
      </rPr>
      <t>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</si>
  <si>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  <charset val="204"/>
      </rPr>
      <t>6820,6830,6840</t>
    </r>
    <r>
      <rPr>
        <sz val="9"/>
        <rFont val="Arial Cyr"/>
        <family val="2"/>
        <charset val="204"/>
      </rPr>
      <t xml:space="preserve">).                                                                           </t>
    </r>
    <r>
      <rPr>
        <sz val="8"/>
        <rFont val="Arial Cyr"/>
        <charset val="204"/>
      </rPr>
      <t>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</si>
  <si>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  <charset val="204"/>
      </rPr>
      <t>6950</t>
    </r>
    <r>
      <rPr>
        <sz val="9"/>
        <rFont val="Arial Cyr"/>
        <family val="2"/>
        <charset val="204"/>
      </rPr>
      <t xml:space="preserve">).                                                            </t>
    </r>
    <r>
      <rPr>
        <sz val="8"/>
        <rFont val="Arial Cyr"/>
        <charset val="204"/>
      </rPr>
      <t xml:space="preserve">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</si>
  <si>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  <charset val="204"/>
      </rPr>
      <t>6900</t>
    </r>
    <r>
      <rPr>
        <sz val="9"/>
        <rFont val="Arial Cyr"/>
        <family val="2"/>
        <charset val="204"/>
      </rPr>
      <t xml:space="preserve">,бундан </t>
    </r>
    <r>
      <rPr>
        <b/>
        <sz val="9"/>
        <rFont val="Arial Cyr"/>
        <family val="2"/>
        <charset val="204"/>
      </rPr>
      <t xml:space="preserve"> </t>
    </r>
    <r>
      <rPr>
        <sz val="9"/>
        <rFont val="Arial Cyr"/>
        <family val="2"/>
        <charset val="204"/>
      </rPr>
      <t xml:space="preserve">мустасно).                                                         </t>
    </r>
    <r>
      <rPr>
        <sz val="8"/>
        <rFont val="Arial Cyr"/>
        <charset val="204"/>
      </rPr>
      <t>Прочие кредиторские задолженности (</t>
    </r>
    <r>
      <rPr>
        <b/>
        <sz val="8"/>
        <rFont val="Arial Cyr"/>
        <charset val="204"/>
      </rPr>
      <t>6900</t>
    </r>
    <r>
      <rPr>
        <sz val="8"/>
        <rFont val="Arial Cyr"/>
        <charset val="204"/>
      </rPr>
      <t xml:space="preserve">, кроме </t>
    </r>
    <r>
      <rPr>
        <b/>
        <sz val="8"/>
        <rFont val="Arial Cyr"/>
        <charset val="204"/>
      </rPr>
      <t>6950</t>
    </r>
    <r>
      <rPr>
        <sz val="8"/>
        <rFont val="Arial Cyr"/>
        <charset val="204"/>
      </rPr>
      <t>).</t>
    </r>
  </si>
  <si>
    <r>
      <t xml:space="preserve">   I I- Булим буйича ЖАМИ (490+600).                                                                                     </t>
    </r>
    <r>
      <rPr>
        <b/>
        <sz val="8"/>
        <rFont val="Arial Cyr"/>
        <charset val="204"/>
      </rPr>
      <t>ИТОГО по разделу - I I.</t>
    </r>
  </si>
  <si>
    <r>
      <t xml:space="preserve">Баланс ПАССИви буйича ЖАМИ (480+770).                                                                          </t>
    </r>
    <r>
      <rPr>
        <b/>
        <sz val="8"/>
        <rFont val="Arial Cyr"/>
        <charset val="204"/>
      </rPr>
      <t>ВСЕГО по пассиву баланса.</t>
    </r>
  </si>
  <si>
    <t>СПРАВКА О НАЛИЧИИ ЦЕННОСТЕЙ, УЧИТЫВАЕМЫХ НА ЗАБАЛАНСОВЫХ СЧЕТАХ.</t>
  </si>
  <si>
    <r>
      <t xml:space="preserve">Киска муддатли ижара буйича олинган асосий воситалар (001).                                       </t>
    </r>
    <r>
      <rPr>
        <sz val="8"/>
        <rFont val="Arial Cyr"/>
        <charset val="204"/>
      </rPr>
      <t>Основные средства, полученные по краткосрочной аренде.</t>
    </r>
  </si>
  <si>
    <r>
      <t xml:space="preserve">Маъсулиятли саклаш учун кабул килинган товар-моддий кимматликлар (002).                            </t>
    </r>
    <r>
      <rPr>
        <sz val="8"/>
        <rFont val="Arial Cyr"/>
        <charset val="204"/>
      </rPr>
      <t xml:space="preserve">Товарно -материальные ценности, принятые на ответственное хранение. </t>
    </r>
  </si>
  <si>
    <r>
      <t xml:space="preserve">Кайта ишлаш учун кабул килинган материаллар (003).                                                         </t>
    </r>
    <r>
      <rPr>
        <sz val="8"/>
        <rFont val="Arial Cyr"/>
        <charset val="204"/>
      </rPr>
      <t xml:space="preserve">Материалы, принятые в переработку. </t>
    </r>
  </si>
  <si>
    <r>
      <t xml:space="preserve">Комиссияга кабул килинган товарлар (004).                                                                          </t>
    </r>
    <r>
      <rPr>
        <sz val="8"/>
        <rFont val="Arial Cyr"/>
        <charset val="204"/>
      </rPr>
      <t>Товары, принятые на комиссию.</t>
    </r>
  </si>
  <si>
    <r>
      <t xml:space="preserve">Монтаж килиш учун кабул килинган асбоб-ускуна (005).                                                      </t>
    </r>
    <r>
      <rPr>
        <sz val="8"/>
        <rFont val="Arial Cyr"/>
        <charset val="204"/>
      </rPr>
      <t>Оборудование, принятое для монтажа.</t>
    </r>
  </si>
  <si>
    <r>
      <t xml:space="preserve">Катъий хисобот бланкалари (006).                                                                                         </t>
    </r>
    <r>
      <rPr>
        <sz val="8"/>
        <rFont val="Arial Cyr"/>
        <charset val="204"/>
      </rPr>
      <t>Бланки строгой отчетности.</t>
    </r>
  </si>
  <si>
    <r>
      <t>Туловга нокобил дебиторлар карзларини зарарга хисобдан чикарилиши (007).               C</t>
    </r>
    <r>
      <rPr>
        <sz val="8"/>
        <rFont val="Arial Cyr"/>
        <charset val="204"/>
      </rPr>
      <t>писания в убыток задолженность неплатежеспособных дебиторов.</t>
    </r>
  </si>
  <si>
    <r>
      <t xml:space="preserve">Мажбуриятлар ва туловлар таминлаш олинган (008).                                                          </t>
    </r>
    <r>
      <rPr>
        <sz val="8"/>
        <rFont val="Arial Cyr"/>
        <charset val="204"/>
      </rPr>
      <t>Обеспечение обязательств и платежей полученных.</t>
    </r>
  </si>
  <si>
    <r>
      <t xml:space="preserve">Мажбуриятлар ва туловларни таъминлаш-берилган (009).                                                   </t>
    </r>
    <r>
      <rPr>
        <sz val="8"/>
        <rFont val="Arial Cyr"/>
        <charset val="204"/>
      </rPr>
      <t>Обеспечение обязательств и платежей выданных.</t>
    </r>
  </si>
  <si>
    <r>
      <t xml:space="preserve">Узок муддатли ижара шартномаси буйича топширилган асосий воситалар (010).             </t>
    </r>
    <r>
      <rPr>
        <sz val="8"/>
        <rFont val="Arial Cyr"/>
        <charset val="204"/>
      </rPr>
      <t xml:space="preserve">Основные средства, сданные по договору долгосрочной аренды. </t>
    </r>
  </si>
  <si>
    <r>
      <t xml:space="preserve">Ссуда шартномаси буйича олинган мол-мулк (011).                                                              </t>
    </r>
    <r>
      <rPr>
        <sz val="8"/>
        <rFont val="Arial Cyr"/>
        <charset val="204"/>
      </rPr>
      <t>Имущество, полученное по договору ссуды.</t>
    </r>
  </si>
  <si>
    <r>
      <t xml:space="preserve">Келгуси даврларни солик солинадиган базасидан чикариладиган харажатлар (012).       </t>
    </r>
    <r>
      <rPr>
        <sz val="8"/>
        <rFont val="Arial Cyr"/>
        <charset val="204"/>
      </rPr>
      <t xml:space="preserve">Расходы, исключаемые из налогооблагаемой базы следующих периодов.  </t>
    </r>
  </si>
  <si>
    <r>
      <t xml:space="preserve">Вактинчалик солик имтиёзлари (турлари буйича) (013).                                                       </t>
    </r>
    <r>
      <rPr>
        <sz val="8"/>
        <rFont val="Arial Cyr"/>
        <charset val="204"/>
      </rPr>
      <t>Временные налоговые льготы (по видам).</t>
    </r>
  </si>
  <si>
    <r>
      <t xml:space="preserve">Инвентар ва фойдаланишдаги хужалик анжомлари (014).                                                    </t>
    </r>
    <r>
      <rPr>
        <sz val="8"/>
        <rFont val="Arial Cyr"/>
        <charset val="204"/>
      </rPr>
      <t>Инвентарь и хозяйственные принадлежности в эксплуатации.</t>
    </r>
  </si>
  <si>
    <t>Рахбар</t>
  </si>
  <si>
    <t>Бош бухгалтер</t>
  </si>
  <si>
    <t>Руководитель_______________________________</t>
  </si>
  <si>
    <t>Главный бухгалтер_____________________</t>
  </si>
  <si>
    <t>140-сонли буйругига 2-сонли илова</t>
  </si>
  <si>
    <t>Приложение №2</t>
  </si>
  <si>
    <t xml:space="preserve">                          МОЛИЯВИЙ НАТИЖАЛАР ТУГРИСИДАГИ ХИСОБОТ 2-СОНЛИ ШАКЛ</t>
  </si>
  <si>
    <t xml:space="preserve">                                       ОТЧЕТ О ФИНАНСОВЫХ РЕЗУЛТАТАХ ФОРМА №2</t>
  </si>
  <si>
    <t xml:space="preserve">2017 йил 1 октябрь холатига </t>
  </si>
  <si>
    <t>Форма №2 по ОКУД</t>
  </si>
  <si>
    <t>кодлар                               коды</t>
  </si>
  <si>
    <t>0710001</t>
  </si>
  <si>
    <t>Организационно-равовая форма</t>
  </si>
  <si>
    <t>ТХШТ буйича</t>
  </si>
  <si>
    <t>Мулкчилик шакл</t>
  </si>
  <si>
    <t>Вазирлик, идора ва бошкалар</t>
  </si>
  <si>
    <t>Министерства, ведемоства и другие</t>
  </si>
  <si>
    <t>Солик туловчининг идентификацион раками</t>
  </si>
  <si>
    <t>Идентификационный номер налогоплательщика</t>
  </si>
  <si>
    <t xml:space="preserve">Худуд </t>
  </si>
  <si>
    <t>теретория</t>
  </si>
  <si>
    <t>СОАТО</t>
  </si>
  <si>
    <t>Манзилгох</t>
  </si>
  <si>
    <t>Жунатилган сана</t>
  </si>
  <si>
    <r>
      <t>Улчов бирлиги ,</t>
    </r>
    <r>
      <rPr>
        <sz val="11"/>
        <rFont val="Arial Cyr"/>
        <family val="2"/>
        <charset val="204"/>
      </rPr>
      <t xml:space="preserve"> </t>
    </r>
    <r>
      <rPr>
        <b/>
        <sz val="11"/>
        <rFont val="Arial Cyr"/>
        <family val="2"/>
        <charset val="204"/>
      </rPr>
      <t>минг сум</t>
    </r>
  </si>
  <si>
    <t>Кабул килинган сана</t>
  </si>
  <si>
    <t>Единица измерения ,тыс. сум</t>
  </si>
  <si>
    <t>Такдим килиш муддати</t>
  </si>
  <si>
    <t>Срок представления</t>
  </si>
  <si>
    <t xml:space="preserve">Кукон №2 </t>
  </si>
  <si>
    <t>на 01. 07.2017г.</t>
  </si>
  <si>
    <t>Сатр раками</t>
  </si>
  <si>
    <t>Утган йилнинг шу даврида За соответствующий период прошлого года</t>
  </si>
  <si>
    <t>Хисобот даврида.                       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</si>
  <si>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</si>
  <si>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</si>
  <si>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</si>
  <si>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</si>
  <si>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</si>
  <si>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</si>
  <si>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</si>
  <si>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</si>
  <si>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</si>
  <si>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</si>
  <si>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</si>
  <si>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</si>
  <si>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</si>
  <si>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</si>
  <si>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</si>
  <si>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 ЖАМИ (120+130+140+150+ 160),шу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</si>
  <si>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</si>
  <si>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</si>
  <si>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</si>
  <si>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</si>
  <si>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</si>
  <si>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</si>
  <si>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</si>
  <si>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</si>
  <si>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</si>
  <si>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</si>
  <si>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</si>
  <si>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</si>
  <si>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</si>
  <si>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Фоизлар шаклидаги харажатлар.  Расходы в виде процентов.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</si>
  <si>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</si>
  <si>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</si>
  <si>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</si>
  <si>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</si>
  <si>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</si>
  <si>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бошка харажатлар. Прочие расходы по финансовой деятельности.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</si>
  <si>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</si>
  <si>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</si>
  <si>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</si>
  <si>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</si>
  <si>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</si>
  <si>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на 01.01.2017 года</t>
  </si>
  <si>
    <t>Хисобот даврида.                                За отчетный период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</si>
  <si>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</si>
  <si>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</si>
  <si>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</si>
  <si>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</si>
  <si>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</si>
  <si>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</si>
  <si>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</si>
  <si>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</si>
  <si>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БЮДЖЕТГА ТУЛАНМАЛАР ТУГРИСИДА  МАЪЛУМОТ.  СПРАВКА  О ПЛАТЕЖАХ  БЮДЖЕТ.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</si>
  <si>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</si>
  <si>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</si>
  <si>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</si>
  <si>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>Юридик шахслардан олинадиган даромад (фойда) солиги                                                     налог на доходы (прибыль) юридических лиц</t>
  </si>
  <si>
    <t>280</t>
  </si>
  <si>
    <t>Жисмоний шахслардан олинадиган даромад солиги                                                                            Налог на доходы физических лиц</t>
  </si>
  <si>
    <t>290</t>
  </si>
  <si>
    <t>шу жумладан: шахсий жамгариб бориладиган пенсия хисобварагларига ажратмалар                    в том числе: отчисления в индивидуальные накопительные пенсионные счета граждан</t>
  </si>
  <si>
    <t>291</t>
  </si>
  <si>
    <t>Ободонлаштириш ва ижтимоий инфратузилмани ривожлантириш солиги                Налог на благоустройство и раввитие социальной инфраструктуры</t>
  </si>
  <si>
    <t>300</t>
  </si>
  <si>
    <t>Кушилган киймат солиги                                        Налог на добавленную стоимость</t>
  </si>
  <si>
    <t>310</t>
  </si>
  <si>
    <t>Акциз солиги                                                             Акцизный налог</t>
  </si>
  <si>
    <t>320</t>
  </si>
  <si>
    <t>Ер ости бойликларидан фойдаланганлик учун солиг                                                                         Налог за пользование недрами</t>
  </si>
  <si>
    <t>330</t>
  </si>
  <si>
    <t>Сув ресурсларидан фойдаланганлик учун солик                                                                Налог за пользование водными ресурсами</t>
  </si>
  <si>
    <t>340</t>
  </si>
  <si>
    <t>Юридик шахсларнинг мол-мулкига солинадиган солиг                                                            Налог на имущество юридических лиц</t>
  </si>
  <si>
    <t>350</t>
  </si>
  <si>
    <t>Юридик шахслардан олинадиган ер солиги           Земельный налог с юридических лиц</t>
  </si>
  <si>
    <t>360</t>
  </si>
  <si>
    <t>Ягона солик тулови                                                    Единый налоговый платеж</t>
  </si>
  <si>
    <t>370</t>
  </si>
  <si>
    <t>Ягона ер солиги                                                     Единый земельный налог</t>
  </si>
  <si>
    <t>380</t>
  </si>
  <si>
    <t>Катъий белгиланган солик                                           Фиксированный налог</t>
  </si>
  <si>
    <t>390</t>
  </si>
  <si>
    <t>Бошка соликлар                                                         Прочие налоги</t>
  </si>
  <si>
    <t>400</t>
  </si>
  <si>
    <t>Республика йул жамгармасига мажбурий туловлар                                                                       Обязательные отчисления в Республиканский дорожный фонд</t>
  </si>
  <si>
    <t>410</t>
  </si>
  <si>
    <t>Бюджетдан ташкари Пенсия жамгармасига мажбурий туловлар                                                   Обязательные отчисления во внебюджетный Пенсионный фонд</t>
  </si>
  <si>
    <t>420</t>
  </si>
  <si>
    <t>Мактаб таълими жамгармасига мажбурий туловлар                                                            Обязательные отчисления в Фонд школьного образования</t>
  </si>
  <si>
    <t>430</t>
  </si>
  <si>
    <t>Ягона ижтимой тулов                                                    Единый социальный платеж</t>
  </si>
  <si>
    <t>440</t>
  </si>
  <si>
    <t>8,0 % пенсия</t>
  </si>
  <si>
    <t>441</t>
  </si>
  <si>
    <t>Импорт буйича божхона божи                                     Импортные таможенные пошлины</t>
  </si>
  <si>
    <t>450</t>
  </si>
  <si>
    <t>Махаллий бюджетга йигимлар                                     Сборы в местный бюджет</t>
  </si>
  <si>
    <t>460</t>
  </si>
  <si>
    <t>Бюджетга туловларнинг кечиктирилганлиги учун молиявий жазолар                                             Финансовые санкции за просроченные платежи в бюджет</t>
  </si>
  <si>
    <t>470</t>
  </si>
  <si>
    <t>Жами бюджетга туловлар суммаси (280 дан 470 сатргача 291 сатрдан ташкари)                          Всего сумма платежей в бюджет (стр.с 280 по 470 кроме стр. 291)</t>
  </si>
  <si>
    <t>480</t>
  </si>
  <si>
    <t>44</t>
  </si>
  <si>
    <t>45</t>
  </si>
  <si>
    <t>64</t>
  </si>
  <si>
    <t>65</t>
  </si>
  <si>
    <t>62</t>
  </si>
  <si>
    <t xml:space="preserve">              Бош бухгалтер</t>
  </si>
  <si>
    <t>Руководитель________________________</t>
  </si>
  <si>
    <t xml:space="preserve">              Главный бухгалтер___________________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</si>
</sst>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0;[Red]\-#,##0.00"/>
    <numFmt numFmtId="166" formatCode="#.00"/>
    <numFmt numFmtId="167" formatCode="&quot;р.&quot;#.00"/>
    <numFmt numFmtId="168" formatCode="#."/>
    <numFmt numFmtId="169" formatCode="%#.00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Book Antiqua"/>
      <family val="1"/>
      <charset val="204"/>
    </font>
    <font>
      <sz val="7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Book Antiqua"/>
      <family val="1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family val="2"/>
      <charset val="204"/>
    </font>
    <font>
      <sz val="8"/>
      <name val="Arial"/>
      <family val="2"/>
    </font>
    <font>
      <b/>
      <sz val="8"/>
      <name val="Arial"/>
      <family val="2"/>
      <charset val="177"/>
    </font>
    <font>
      <b/>
      <sz val="7"/>
      <name val="Arial Cyr"/>
      <charset val="204"/>
    </font>
    <font>
      <b/>
      <sz val="9"/>
      <name val="Arial Cyr"/>
      <charset val="204"/>
    </font>
    <font>
      <sz val="1"/>
      <color indexed="8"/>
      <name val="Courier"/>
      <family val="1"/>
      <charset val="204"/>
    </font>
    <font>
      <sz val="12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8"/>
      <color indexed="8"/>
      <name val="Courier"/>
      <family val="1"/>
      <charset val="204"/>
    </font>
    <font>
      <sz val="8"/>
      <color indexed="8"/>
      <name val="Courier"/>
      <family val="1"/>
      <charset val="204"/>
    </font>
    <font>
      <i/>
      <sz val="12"/>
      <color indexed="8"/>
      <name val="Courier"/>
      <family val="1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4"/>
      <name val="Arial Cyr"/>
      <charset val="186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sz val="10"/>
      <color theme="0"/>
      <name val="Arial Cyr"/>
      <charset val="204"/>
    </font>
    <font>
      <b/>
      <sz val="10"/>
      <color theme="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21" fillId="0" borderId="0">
      <protection locked="0"/>
    </xf>
    <xf numFmtId="0" fontId="21" fillId="0" borderId="33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4" fontId="21" fillId="0" borderId="0">
      <protection locked="0"/>
    </xf>
    <xf numFmtId="166" fontId="21" fillId="0" borderId="0">
      <protection locked="0"/>
    </xf>
    <xf numFmtId="167" fontId="21" fillId="0" borderId="0">
      <protection locked="0"/>
    </xf>
    <xf numFmtId="0" fontId="22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1" fillId="0" borderId="33">
      <protection locked="0"/>
    </xf>
    <xf numFmtId="0" fontId="23" fillId="0" borderId="0">
      <protection locked="0"/>
    </xf>
    <xf numFmtId="0" fontId="23" fillId="0" borderId="0">
      <protection locked="0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2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9" fillId="0" borderId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30" fillId="10" borderId="34" applyNumberFormat="0" applyAlignment="0" applyProtection="0"/>
    <xf numFmtId="0" fontId="31" fillId="23" borderId="35" applyNumberFormat="0" applyAlignment="0" applyProtection="0"/>
    <xf numFmtId="0" fontId="32" fillId="23" borderId="34" applyNumberFormat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5" fillId="0" borderId="3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7" fillId="24" borderId="40" applyNumberFormat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29" fillId="0" borderId="0"/>
    <xf numFmtId="0" fontId="40" fillId="0" borderId="0">
      <alignment horizontal="left"/>
    </xf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26" borderId="41" applyNumberFormat="0" applyFont="0" applyAlignment="0" applyProtection="0"/>
    <xf numFmtId="0" fontId="44" fillId="0" borderId="42" applyNumberFormat="0" applyFill="0" applyAlignment="0" applyProtection="0"/>
    <xf numFmtId="0" fontId="45" fillId="0" borderId="43" applyFill="0" applyAlignment="0" applyProtection="0">
      <alignment horizontal="center" vertical="center" wrapText="1"/>
    </xf>
    <xf numFmtId="0" fontId="29" fillId="0" borderId="0"/>
    <xf numFmtId="0" fontId="4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7" fillId="7" borderId="0" applyNumberFormat="0" applyBorder="0" applyAlignment="0" applyProtection="0"/>
    <xf numFmtId="169" fontId="21" fillId="0" borderId="0">
      <protection locked="0"/>
    </xf>
  </cellStyleXfs>
  <cellXfs count="293">
    <xf numFmtId="0" fontId="0" fillId="0" borderId="0" xfId="0"/>
    <xf numFmtId="164" fontId="0" fillId="0" borderId="0" xfId="1" applyNumberFormat="1" applyFont="1"/>
    <xf numFmtId="164" fontId="3" fillId="0" borderId="0" xfId="1" applyNumberFormat="1" applyFont="1" applyAlignment="1">
      <alignment horizontal="right"/>
    </xf>
    <xf numFmtId="49" fontId="0" fillId="0" borderId="0" xfId="0" applyNumberFormat="1"/>
    <xf numFmtId="0" fontId="4" fillId="0" borderId="0" xfId="0" applyFont="1"/>
    <xf numFmtId="164" fontId="3" fillId="0" borderId="0" xfId="1" applyNumberFormat="1" applyFont="1"/>
    <xf numFmtId="0" fontId="5" fillId="0" borderId="0" xfId="0" applyFont="1"/>
    <xf numFmtId="164" fontId="5" fillId="0" borderId="0" xfId="1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left" wrapText="1" indent="15"/>
    </xf>
    <xf numFmtId="0" fontId="0" fillId="0" borderId="0" xfId="0" applyAlignment="1">
      <alignment horizontal="centerContinuous"/>
    </xf>
    <xf numFmtId="164" fontId="9" fillId="0" borderId="0" xfId="1" applyNumberFormat="1" applyFont="1" applyBorder="1" applyAlignment="1">
      <alignment horizontal="center"/>
    </xf>
    <xf numFmtId="49" fontId="3" fillId="0" borderId="0" xfId="0" applyNumberFormat="1" applyFont="1"/>
    <xf numFmtId="164" fontId="9" fillId="0" borderId="4" xfId="1" applyNumberFormat="1" applyFont="1" applyBorder="1" applyAlignment="1">
      <alignment horizontal="center"/>
    </xf>
    <xf numFmtId="49" fontId="10" fillId="0" borderId="1" xfId="0" applyNumberFormat="1" applyFont="1" applyBorder="1"/>
    <xf numFmtId="164" fontId="10" fillId="0" borderId="0" xfId="1" applyNumberFormat="1" applyFont="1" applyAlignment="1">
      <alignment horizontal="left"/>
    </xf>
    <xf numFmtId="164" fontId="9" fillId="0" borderId="5" xfId="1" applyNumberFormat="1" applyFont="1" applyBorder="1" applyAlignment="1">
      <alignment horizontal="center"/>
    </xf>
    <xf numFmtId="49" fontId="3" fillId="0" borderId="6" xfId="0" applyNumberFormat="1" applyFont="1" applyBorder="1"/>
    <xf numFmtId="164" fontId="3" fillId="0" borderId="0" xfId="1" applyNumberFormat="1" applyFont="1" applyAlignment="1">
      <alignment horizontal="left"/>
    </xf>
    <xf numFmtId="164" fontId="0" fillId="0" borderId="4" xfId="1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164" fontId="0" fillId="0" borderId="0" xfId="1" applyNumberFormat="1" applyFont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2" xfId="0" applyBorder="1"/>
    <xf numFmtId="164" fontId="10" fillId="0" borderId="0" xfId="1" applyNumberFormat="1" applyFont="1"/>
    <xf numFmtId="49" fontId="3" fillId="0" borderId="0" xfId="0" applyNumberFormat="1" applyFont="1" applyBorder="1"/>
    <xf numFmtId="49" fontId="3" fillId="0" borderId="2" xfId="0" applyNumberFormat="1" applyFont="1" applyBorder="1"/>
    <xf numFmtId="0" fontId="10" fillId="0" borderId="1" xfId="0" applyFont="1" applyBorder="1"/>
    <xf numFmtId="164" fontId="0" fillId="0" borderId="0" xfId="1" applyNumberFormat="1" applyFont="1" applyBorder="1"/>
    <xf numFmtId="0" fontId="3" fillId="0" borderId="6" xfId="0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49" fontId="0" fillId="0" borderId="7" xfId="0" applyNumberFormat="1" applyBorder="1"/>
    <xf numFmtId="0" fontId="3" fillId="0" borderId="7" xfId="0" applyFont="1" applyBorder="1" applyAlignment="1"/>
    <xf numFmtId="164" fontId="0" fillId="0" borderId="9" xfId="1" applyNumberFormat="1" applyFont="1" applyBorder="1" applyAlignment="1">
      <alignment horizontal="centerContinuous"/>
    </xf>
    <xf numFmtId="164" fontId="0" fillId="0" borderId="10" xfId="1" applyNumberFormat="1" applyFont="1" applyBorder="1" applyAlignment="1">
      <alignment horizontal="centerContinuous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8" fillId="0" borderId="15" xfId="1" applyNumberFormat="1" applyFont="1" applyBorder="1" applyAlignment="1">
      <alignment horizontal="center" vertical="center"/>
    </xf>
    <xf numFmtId="164" fontId="8" fillId="0" borderId="14" xfId="1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0" fontId="0" fillId="0" borderId="6" xfId="0" applyBorder="1"/>
    <xf numFmtId="164" fontId="0" fillId="0" borderId="0" xfId="1" applyNumberFormat="1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 wrapText="1"/>
    </xf>
    <xf numFmtId="49" fontId="0" fillId="0" borderId="6" xfId="0" applyNumberFormat="1" applyBorder="1" applyAlignment="1">
      <alignment horizontal="center"/>
    </xf>
    <xf numFmtId="49" fontId="2" fillId="0" borderId="13" xfId="0" applyNumberFormat="1" applyFont="1" applyBorder="1" applyAlignment="1">
      <alignment wrapText="1"/>
    </xf>
    <xf numFmtId="49" fontId="0" fillId="0" borderId="2" xfId="0" applyNumberFormat="1" applyBorder="1" applyAlignment="1">
      <alignment horizontal="center"/>
    </xf>
    <xf numFmtId="164" fontId="0" fillId="0" borderId="16" xfId="1" applyNumberFormat="1" applyFont="1" applyFill="1" applyBorder="1" applyAlignment="1">
      <alignment horizontal="center"/>
    </xf>
    <xf numFmtId="164" fontId="0" fillId="0" borderId="12" xfId="1" applyNumberFormat="1" applyFont="1" applyFill="1" applyBorder="1" applyAlignment="1">
      <alignment horizontal="center"/>
    </xf>
    <xf numFmtId="49" fontId="13" fillId="0" borderId="13" xfId="0" applyNumberFormat="1" applyFont="1" applyBorder="1" applyAlignment="1">
      <alignment wrapText="1"/>
    </xf>
    <xf numFmtId="164" fontId="0" fillId="0" borderId="17" xfId="2" applyNumberFormat="1" applyFont="1" applyFill="1" applyBorder="1" applyAlignment="1">
      <alignment horizontal="center"/>
    </xf>
    <xf numFmtId="49" fontId="13" fillId="0" borderId="18" xfId="0" applyNumberFormat="1" applyFont="1" applyBorder="1" applyAlignment="1">
      <alignment wrapText="1"/>
    </xf>
    <xf numFmtId="49" fontId="13" fillId="0" borderId="19" xfId="0" applyNumberFormat="1" applyFont="1" applyBorder="1" applyAlignment="1">
      <alignment wrapText="1"/>
    </xf>
    <xf numFmtId="49" fontId="16" fillId="0" borderId="3" xfId="0" applyNumberFormat="1" applyFont="1" applyBorder="1" applyAlignment="1">
      <alignment horizontal="center"/>
    </xf>
    <xf numFmtId="164" fontId="16" fillId="2" borderId="20" xfId="2" applyNumberFormat="1" applyFont="1" applyFill="1" applyBorder="1" applyAlignment="1">
      <alignment horizontal="center"/>
    </xf>
    <xf numFmtId="164" fontId="16" fillId="2" borderId="20" xfId="1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wrapText="1"/>
    </xf>
    <xf numFmtId="49" fontId="10" fillId="0" borderId="3" xfId="0" applyNumberFormat="1" applyFont="1" applyBorder="1" applyAlignment="1">
      <alignment horizontal="center"/>
    </xf>
    <xf numFmtId="164" fontId="10" fillId="0" borderId="3" xfId="2" applyNumberFormat="1" applyFont="1" applyFill="1" applyBorder="1" applyAlignment="1">
      <alignment horizontal="center"/>
    </xf>
    <xf numFmtId="164" fontId="10" fillId="0" borderId="20" xfId="1" applyNumberFormat="1" applyFont="1" applyFill="1" applyBorder="1" applyAlignment="1">
      <alignment horizontal="center"/>
    </xf>
    <xf numFmtId="0" fontId="10" fillId="0" borderId="0" xfId="0" applyFont="1"/>
    <xf numFmtId="49" fontId="0" fillId="0" borderId="3" xfId="0" applyNumberFormat="1" applyBorder="1" applyAlignment="1">
      <alignment horizontal="center"/>
    </xf>
    <xf numFmtId="164" fontId="0" fillId="0" borderId="3" xfId="2" applyNumberFormat="1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49" fontId="7" fillId="0" borderId="18" xfId="0" applyNumberFormat="1" applyFont="1" applyBorder="1" applyAlignment="1">
      <alignment wrapText="1"/>
    </xf>
    <xf numFmtId="164" fontId="7" fillId="2" borderId="12" xfId="2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0" fontId="7" fillId="0" borderId="0" xfId="0" applyFont="1"/>
    <xf numFmtId="164" fontId="0" fillId="0" borderId="21" xfId="2" applyNumberFormat="1" applyFont="1" applyFill="1" applyBorder="1" applyAlignment="1">
      <alignment horizontal="center"/>
    </xf>
    <xf numFmtId="0" fontId="13" fillId="0" borderId="19" xfId="0" applyFont="1" applyBorder="1" applyAlignment="1">
      <alignment wrapText="1"/>
    </xf>
    <xf numFmtId="0" fontId="16" fillId="0" borderId="3" xfId="0" applyFont="1" applyBorder="1" applyAlignment="1">
      <alignment horizontal="center"/>
    </xf>
    <xf numFmtId="164" fontId="0" fillId="0" borderId="3" xfId="2" applyNumberFormat="1" applyFont="1" applyBorder="1"/>
    <xf numFmtId="164" fontId="0" fillId="0" borderId="20" xfId="1" applyNumberFormat="1" applyFont="1" applyBorder="1"/>
    <xf numFmtId="0" fontId="7" fillId="0" borderId="19" xfId="0" applyFont="1" applyBorder="1" applyAlignment="1">
      <alignment wrapText="1"/>
    </xf>
    <xf numFmtId="164" fontId="16" fillId="2" borderId="20" xfId="2" applyNumberFormat="1" applyFont="1" applyFill="1" applyBorder="1"/>
    <xf numFmtId="164" fontId="16" fillId="2" borderId="20" xfId="1" applyNumberFormat="1" applyFont="1" applyFill="1" applyBorder="1"/>
    <xf numFmtId="0" fontId="11" fillId="0" borderId="19" xfId="0" applyFont="1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22" xfId="2" applyNumberFormat="1" applyFont="1" applyBorder="1"/>
    <xf numFmtId="1" fontId="0" fillId="0" borderId="0" xfId="0" applyNumberFormat="1"/>
    <xf numFmtId="0" fontId="13" fillId="0" borderId="23" xfId="0" applyFont="1" applyBorder="1" applyAlignment="1">
      <alignment wrapText="1"/>
    </xf>
    <xf numFmtId="0" fontId="16" fillId="0" borderId="24" xfId="0" applyFont="1" applyBorder="1" applyAlignment="1">
      <alignment horizontal="center"/>
    </xf>
    <xf numFmtId="164" fontId="0" fillId="0" borderId="24" xfId="2" applyNumberFormat="1" applyFont="1" applyBorder="1"/>
    <xf numFmtId="164" fontId="0" fillId="0" borderId="14" xfId="1" applyNumberFormat="1" applyFont="1" applyBorder="1"/>
    <xf numFmtId="164" fontId="16" fillId="2" borderId="25" xfId="2" applyNumberFormat="1" applyFont="1" applyFill="1" applyBorder="1"/>
    <xf numFmtId="164" fontId="16" fillId="2" borderId="25" xfId="1" applyNumberFormat="1" applyFont="1" applyFill="1" applyBorder="1"/>
    <xf numFmtId="164" fontId="0" fillId="0" borderId="20" xfId="1" applyNumberFormat="1" applyFont="1" applyBorder="1" applyAlignment="1">
      <alignment horizontal="right"/>
    </xf>
    <xf numFmtId="164" fontId="2" fillId="3" borderId="20" xfId="1" applyNumberFormat="1" applyFont="1" applyFill="1" applyBorder="1"/>
    <xf numFmtId="164" fontId="16" fillId="2" borderId="26" xfId="2" applyNumberFormat="1" applyFont="1" applyFill="1" applyBorder="1"/>
    <xf numFmtId="0" fontId="0" fillId="0" borderId="3" xfId="0" applyFont="1" applyBorder="1" applyAlignment="1">
      <alignment horizontal="center"/>
    </xf>
    <xf numFmtId="0" fontId="7" fillId="0" borderId="23" xfId="0" applyFont="1" applyBorder="1" applyAlignment="1">
      <alignment wrapText="1"/>
    </xf>
    <xf numFmtId="164" fontId="16" fillId="2" borderId="14" xfId="2" applyNumberFormat="1" applyFont="1" applyFill="1" applyBorder="1"/>
    <xf numFmtId="164" fontId="16" fillId="2" borderId="14" xfId="1" applyNumberFormat="1" applyFont="1" applyFill="1" applyBorder="1"/>
    <xf numFmtId="0" fontId="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164" fontId="16" fillId="0" borderId="0" xfId="1" applyNumberFormat="1" applyFont="1" applyFill="1" applyBorder="1"/>
    <xf numFmtId="4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8" fillId="0" borderId="14" xfId="1" applyNumberFormat="1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0" fillId="0" borderId="28" xfId="0" applyBorder="1"/>
    <xf numFmtId="164" fontId="0" fillId="0" borderId="28" xfId="1" applyNumberFormat="1" applyFont="1" applyBorder="1"/>
    <xf numFmtId="164" fontId="0" fillId="0" borderId="25" xfId="1" applyNumberFormat="1" applyFont="1" applyBorder="1"/>
    <xf numFmtId="0" fontId="7" fillId="0" borderId="19" xfId="0" applyFont="1" applyBorder="1" applyAlignment="1">
      <alignment horizontal="left" wrapText="1"/>
    </xf>
    <xf numFmtId="0" fontId="13" fillId="0" borderId="3" xfId="0" applyFont="1" applyBorder="1"/>
    <xf numFmtId="164" fontId="13" fillId="0" borderId="3" xfId="1" applyNumberFormat="1" applyFont="1" applyBorder="1"/>
    <xf numFmtId="164" fontId="13" fillId="0" borderId="20" xfId="1" applyNumberFormat="1" applyFont="1" applyBorder="1"/>
    <xf numFmtId="0" fontId="13" fillId="0" borderId="0" xfId="0" applyFont="1"/>
    <xf numFmtId="0" fontId="13" fillId="0" borderId="19" xfId="0" applyFont="1" applyBorder="1" applyAlignment="1">
      <alignment horizontal="left" wrapText="1"/>
    </xf>
    <xf numFmtId="0" fontId="13" fillId="0" borderId="3" xfId="0" applyFont="1" applyBorder="1" applyAlignment="1">
      <alignment horizontal="center"/>
    </xf>
    <xf numFmtId="164" fontId="13" fillId="0" borderId="22" xfId="2" applyNumberFormat="1" applyFont="1" applyBorder="1"/>
    <xf numFmtId="165" fontId="18" fillId="4" borderId="29" xfId="3" applyNumberFormat="1" applyFont="1" applyFill="1" applyBorder="1" applyAlignment="1">
      <alignment horizontal="right" vertical="center" wrapText="1"/>
    </xf>
    <xf numFmtId="0" fontId="7" fillId="0" borderId="30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64" fontId="7" fillId="2" borderId="31" xfId="2" applyNumberFormat="1" applyFont="1" applyFill="1" applyBorder="1"/>
    <xf numFmtId="164" fontId="7" fillId="2" borderId="31" xfId="1" applyNumberFormat="1" applyFont="1" applyFill="1" applyBorder="1"/>
    <xf numFmtId="0" fontId="7" fillId="0" borderId="3" xfId="0" applyFont="1" applyBorder="1" applyAlignment="1">
      <alignment horizontal="left" wrapText="1"/>
    </xf>
    <xf numFmtId="164" fontId="13" fillId="0" borderId="3" xfId="2" applyNumberFormat="1" applyFont="1" applyBorder="1"/>
    <xf numFmtId="0" fontId="7" fillId="0" borderId="18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164" fontId="7" fillId="2" borderId="12" xfId="2" applyNumberFormat="1" applyFont="1" applyFill="1" applyBorder="1"/>
    <xf numFmtId="164" fontId="7" fillId="2" borderId="12" xfId="1" applyNumberFormat="1" applyFont="1" applyFill="1" applyBorder="1"/>
    <xf numFmtId="0" fontId="7" fillId="0" borderId="3" xfId="0" applyFont="1" applyBorder="1" applyAlignment="1">
      <alignment horizontal="center"/>
    </xf>
    <xf numFmtId="164" fontId="7" fillId="2" borderId="20" xfId="2" applyNumberFormat="1" applyFont="1" applyFill="1" applyBorder="1"/>
    <xf numFmtId="164" fontId="7" fillId="2" borderId="20" xfId="1" applyNumberFormat="1" applyFont="1" applyFill="1" applyBorder="1"/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center"/>
    </xf>
    <xf numFmtId="164" fontId="13" fillId="0" borderId="24" xfId="2" applyNumberFormat="1" applyFont="1" applyBorder="1"/>
    <xf numFmtId="164" fontId="13" fillId="0" borderId="14" xfId="1" applyNumberFormat="1" applyFont="1" applyBorder="1"/>
    <xf numFmtId="164" fontId="0" fillId="0" borderId="0" xfId="0" applyNumberFormat="1"/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64" fontId="8" fillId="0" borderId="31" xfId="1" applyNumberFormat="1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0" fillId="0" borderId="21" xfId="0" applyBorder="1" applyAlignment="1">
      <alignment horizontal="center" vertical="center"/>
    </xf>
    <xf numFmtId="49" fontId="9" fillId="0" borderId="0" xfId="0" applyNumberFormat="1" applyFont="1"/>
    <xf numFmtId="0" fontId="9" fillId="0" borderId="0" xfId="0" applyFont="1"/>
    <xf numFmtId="0" fontId="0" fillId="0" borderId="0" xfId="0" applyBorder="1"/>
    <xf numFmtId="0" fontId="8" fillId="0" borderId="0" xfId="0" applyFont="1" applyFill="1" applyBorder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49" fontId="16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49" fontId="16" fillId="0" borderId="0" xfId="0" applyNumberFormat="1" applyFont="1" applyBorder="1" applyAlignment="1">
      <alignment horizontal="center" vertical="center"/>
    </xf>
    <xf numFmtId="49" fontId="0" fillId="0" borderId="44" xfId="0" applyNumberFormat="1" applyBorder="1" applyAlignment="1">
      <alignment vertical="center"/>
    </xf>
    <xf numFmtId="49" fontId="0" fillId="0" borderId="45" xfId="0" applyNumberFormat="1" applyBorder="1" applyAlignment="1">
      <alignment horizontal="center" vertical="center"/>
    </xf>
    <xf numFmtId="0" fontId="0" fillId="0" borderId="46" xfId="0" applyBorder="1"/>
    <xf numFmtId="49" fontId="3" fillId="0" borderId="47" xfId="0" applyNumberFormat="1" applyFont="1" applyBorder="1" applyAlignment="1">
      <alignment horizontal="center" vertical="center"/>
    </xf>
    <xf numFmtId="0" fontId="0" fillId="0" borderId="48" xfId="0" applyBorder="1"/>
    <xf numFmtId="0" fontId="48" fillId="0" borderId="49" xfId="0" applyFont="1" applyBorder="1" applyAlignment="1">
      <alignment horizontal="centerContinuous"/>
    </xf>
    <xf numFmtId="0" fontId="3" fillId="0" borderId="49" xfId="0" applyFont="1" applyBorder="1" applyAlignment="1">
      <alignment horizontal="centerContinuous"/>
    </xf>
    <xf numFmtId="0" fontId="9" fillId="0" borderId="50" xfId="0" applyFont="1" applyBorder="1" applyAlignment="1">
      <alignment horizontal="centerContinuous"/>
    </xf>
    <xf numFmtId="49" fontId="3" fillId="0" borderId="51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52" xfId="0" applyBorder="1"/>
    <xf numFmtId="0" fontId="48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49" fontId="3" fillId="0" borderId="0" xfId="0" applyNumberFormat="1" applyFont="1" applyAlignment="1">
      <alignment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44" xfId="0" applyNumberFormat="1" applyFont="1" applyBorder="1" applyAlignment="1">
      <alignment vertical="center"/>
    </xf>
    <xf numFmtId="49" fontId="3" fillId="0" borderId="47" xfId="0" applyNumberFormat="1" applyFont="1" applyBorder="1" applyAlignment="1">
      <alignment vertical="center"/>
    </xf>
    <xf numFmtId="0" fontId="16" fillId="0" borderId="51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right"/>
    </xf>
    <xf numFmtId="0" fontId="0" fillId="0" borderId="51" xfId="0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3" fillId="0" borderId="5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2" fillId="0" borderId="44" xfId="0" applyNumberFormat="1" applyFont="1" applyBorder="1" applyAlignment="1">
      <alignment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46" xfId="0" applyFont="1" applyBorder="1"/>
    <xf numFmtId="49" fontId="2" fillId="0" borderId="4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48" xfId="0" applyFont="1" applyBorder="1"/>
    <xf numFmtId="49" fontId="2" fillId="0" borderId="51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52" xfId="0" applyFont="1" applyBorder="1"/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2" fillId="0" borderId="44" xfId="0" applyFont="1" applyBorder="1" applyAlignment="1">
      <alignment vertical="center"/>
    </xf>
    <xf numFmtId="49" fontId="2" fillId="0" borderId="47" xfId="0" applyNumberFormat="1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horizontal="centerContinuous"/>
    </xf>
    <xf numFmtId="0" fontId="0" fillId="0" borderId="54" xfId="0" applyBorder="1" applyAlignment="1">
      <alignment horizontal="centerContinuous"/>
    </xf>
    <xf numFmtId="0" fontId="0" fillId="0" borderId="55" xfId="0" applyBorder="1" applyAlignment="1">
      <alignment horizontal="centerContinuous"/>
    </xf>
    <xf numFmtId="0" fontId="0" fillId="0" borderId="7" xfId="0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64" fontId="14" fillId="0" borderId="3" xfId="1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3" fillId="0" borderId="23" xfId="0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0" fontId="0" fillId="0" borderId="24" xfId="0" applyFill="1" applyBorder="1"/>
    <xf numFmtId="0" fontId="0" fillId="0" borderId="58" xfId="0" applyFill="1" applyBorder="1"/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1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164" fontId="2" fillId="27" borderId="3" xfId="1" applyNumberFormat="1" applyFont="1" applyFill="1" applyBorder="1"/>
    <xf numFmtId="164" fontId="0" fillId="0" borderId="3" xfId="1" applyNumberFormat="1" applyFont="1" applyBorder="1"/>
    <xf numFmtId="164" fontId="3" fillId="27" borderId="3" xfId="1" applyNumberFormat="1" applyFont="1" applyFill="1" applyBorder="1"/>
    <xf numFmtId="0" fontId="0" fillId="0" borderId="3" xfId="0" applyBorder="1"/>
    <xf numFmtId="164" fontId="2" fillId="3" borderId="3" xfId="1" applyNumberFormat="1" applyFont="1" applyFill="1" applyBorder="1"/>
    <xf numFmtId="164" fontId="10" fillId="27" borderId="3" xfId="1" applyNumberFormat="1" applyFont="1" applyFill="1" applyBorder="1"/>
    <xf numFmtId="164" fontId="10" fillId="0" borderId="3" xfId="1" applyNumberFormat="1" applyFont="1" applyBorder="1"/>
    <xf numFmtId="0" fontId="9" fillId="0" borderId="3" xfId="0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/>
    </xf>
    <xf numFmtId="164" fontId="9" fillId="0" borderId="3" xfId="1" applyNumberFormat="1" applyFont="1" applyBorder="1"/>
    <xf numFmtId="0" fontId="9" fillId="0" borderId="3" xfId="0" applyFont="1" applyBorder="1"/>
    <xf numFmtId="0" fontId="49" fillId="3" borderId="0" xfId="0" applyFont="1" applyFill="1" applyAlignment="1">
      <alignment vertical="center" wrapText="1"/>
    </xf>
    <xf numFmtId="49" fontId="49" fillId="3" borderId="0" xfId="0" applyNumberFormat="1" applyFont="1" applyFill="1" applyAlignment="1">
      <alignment horizontal="center" vertical="center"/>
    </xf>
    <xf numFmtId="0" fontId="49" fillId="3" borderId="0" xfId="0" applyFont="1" applyFill="1"/>
    <xf numFmtId="1" fontId="49" fillId="3" borderId="0" xfId="0" applyNumberFormat="1" applyFont="1" applyFill="1"/>
    <xf numFmtId="0" fontId="50" fillId="3" borderId="0" xfId="0" applyFont="1" applyFill="1"/>
    <xf numFmtId="1" fontId="50" fillId="3" borderId="0" xfId="0" applyNumberFormat="1" applyFont="1" applyFill="1"/>
    <xf numFmtId="164" fontId="50" fillId="3" borderId="0" xfId="1" applyNumberFormat="1" applyFont="1" applyFill="1"/>
    <xf numFmtId="0" fontId="49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20" fillId="0" borderId="0" xfId="0" applyFont="1"/>
    <xf numFmtId="0" fontId="3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6" xfId="0" applyFont="1" applyBorder="1" applyAlignment="1">
      <alignment horizontal="center" wrapText="1"/>
    </xf>
    <xf numFmtId="0" fontId="0" fillId="0" borderId="57" xfId="0" applyBorder="1"/>
    <xf numFmtId="0" fontId="9" fillId="0" borderId="3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117">
    <cellStyle name="" xfId="4"/>
    <cellStyle name="" xfId="5"/>
    <cellStyle name="" xfId="6"/>
    <cellStyle name="" xfId="7"/>
    <cellStyle name="" xfId="8"/>
    <cellStyle name="”€ќђќ‘ћ‚›‰" xfId="9"/>
    <cellStyle name="”€љ‘€ђћ‚ђќќ›‰" xfId="10"/>
    <cellStyle name="„…ќ…†ќ›‰" xfId="11"/>
    <cellStyle name="„ђ’ђ" xfId="12"/>
    <cellStyle name="‡ђѓћ‹ћ‚ћљ1" xfId="13"/>
    <cellStyle name="‡ђѓћ‹ћ‚ћљ2" xfId="14"/>
    <cellStyle name="€’ћѓћ‚›‰" xfId="15"/>
    <cellStyle name="1" xfId="16"/>
    <cellStyle name="2" xfId="17"/>
    <cellStyle name="20% - Акцент1 2" xfId="18"/>
    <cellStyle name="20% - Акцент1 2 2" xfId="19"/>
    <cellStyle name="20% - Акцент1 2 3" xfId="20"/>
    <cellStyle name="20% - Акцент2 2" xfId="21"/>
    <cellStyle name="20% - Акцент2 2 2" xfId="22"/>
    <cellStyle name="20% - Акцент2 2 3" xfId="23"/>
    <cellStyle name="20% - Акцент3 2" xfId="24"/>
    <cellStyle name="20% - Акцент3 2 2" xfId="25"/>
    <cellStyle name="20% - Акцент3 2 3" xfId="26"/>
    <cellStyle name="20% - Акцент4 2" xfId="27"/>
    <cellStyle name="20% - Акцент4 2 2" xfId="28"/>
    <cellStyle name="20% - Акцент4 2 3" xfId="29"/>
    <cellStyle name="20% - Акцент5 2" xfId="30"/>
    <cellStyle name="20% - Акцент5 2 2" xfId="31"/>
    <cellStyle name="20% - Акцент5 2 3" xfId="32"/>
    <cellStyle name="20% - Акцент6 2" xfId="33"/>
    <cellStyle name="20% - Акцент6 2 2" xfId="34"/>
    <cellStyle name="20% - Акцент6 2 3" xfId="35"/>
    <cellStyle name="40% - Акцент1 2" xfId="36"/>
    <cellStyle name="40% - Акцент1 2 2" xfId="37"/>
    <cellStyle name="40% - Акцент1 2 3" xfId="38"/>
    <cellStyle name="40% - Акцент2 2" xfId="39"/>
    <cellStyle name="40% - Акцент2 2 2" xfId="40"/>
    <cellStyle name="40% - Акцент2 2 3" xfId="41"/>
    <cellStyle name="40% - Акцент3 2" xfId="42"/>
    <cellStyle name="40% - Акцент3 2 2" xfId="43"/>
    <cellStyle name="40% - Акцент3 2 3" xfId="44"/>
    <cellStyle name="40% - Акцент4 2" xfId="45"/>
    <cellStyle name="40% - Акцент4 2 2" xfId="46"/>
    <cellStyle name="40% - Акцент4 2 3" xfId="47"/>
    <cellStyle name="40% - Акцент5 2" xfId="48"/>
    <cellStyle name="40% - Акцент5 2 2" xfId="49"/>
    <cellStyle name="40% - Акцент5 2 3" xfId="50"/>
    <cellStyle name="40% - Акцент6 2" xfId="51"/>
    <cellStyle name="40% - Акцент6 2 2" xfId="52"/>
    <cellStyle name="40% - Акцент6 2 3" xfId="53"/>
    <cellStyle name="60% - Акцент1 2" xfId="54"/>
    <cellStyle name="60% - Акцент2 2" xfId="55"/>
    <cellStyle name="60% - Акцент3 2" xfId="56"/>
    <cellStyle name="60% - Акцент4 2" xfId="57"/>
    <cellStyle name="60% - Акцент5 2" xfId="58"/>
    <cellStyle name="60% - Акцент6 2" xfId="59"/>
    <cellStyle name="F2" xfId="60"/>
    <cellStyle name="F3" xfId="61"/>
    <cellStyle name="F4" xfId="62"/>
    <cellStyle name="F5" xfId="63"/>
    <cellStyle name="F6" xfId="64"/>
    <cellStyle name="F7" xfId="65"/>
    <cellStyle name="F8" xfId="66"/>
    <cellStyle name="Uslub 1" xfId="67"/>
    <cellStyle name="Акцент1 2" xfId="68"/>
    <cellStyle name="Акцент2 2" xfId="69"/>
    <cellStyle name="Акцент3 2" xfId="70"/>
    <cellStyle name="Акцент4 2" xfId="71"/>
    <cellStyle name="Акцент5 2" xfId="72"/>
    <cellStyle name="Акцент6 2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2" xfId="85"/>
    <cellStyle name="Обычный 2 2" xfId="86"/>
    <cellStyle name="Обычный 2 2 2" xfId="87"/>
    <cellStyle name="Обычный 2 2 3" xfId="88"/>
    <cellStyle name="Обычный 2 2 3 2" xfId="89"/>
    <cellStyle name="Обычный 2 2 3 3" xfId="90"/>
    <cellStyle name="Обычный 2 2 4" xfId="91"/>
    <cellStyle name="Обычный 2 3" xfId="92"/>
    <cellStyle name="Обычный 2 4" xfId="93"/>
    <cellStyle name="Обычный 2 4 2" xfId="94"/>
    <cellStyle name="Обычный 2 4 3" xfId="95"/>
    <cellStyle name="Обычный 2 5" xfId="96"/>
    <cellStyle name="Обычный 3" xfId="97"/>
    <cellStyle name="Обычный 4" xfId="98"/>
    <cellStyle name="Обычный 5 2" xfId="99"/>
    <cellStyle name="Обычный 5 3" xfId="100"/>
    <cellStyle name="Обычный 8" xfId="101"/>
    <cellStyle name="Обычный_бух_бал" xfId="3"/>
    <cellStyle name="Плохой 2" xfId="102"/>
    <cellStyle name="Пояснение 2" xfId="103"/>
    <cellStyle name="Примечание 2" xfId="104"/>
    <cellStyle name="Связанная ячейка 2" xfId="105"/>
    <cellStyle name="Стиль 1" xfId="106"/>
    <cellStyle name="Стиль 1 2" xfId="107"/>
    <cellStyle name="Текст предупреждения 2" xfId="108"/>
    <cellStyle name="Финансовый" xfId="1" builtinId="3"/>
    <cellStyle name="Финансовый 2" xfId="2"/>
    <cellStyle name="Финансовый 2 2" xfId="109"/>
    <cellStyle name="Финансовый 2 3" xfId="110"/>
    <cellStyle name="Финансовый 3" xfId="111"/>
    <cellStyle name="Финансовый 4" xfId="112"/>
    <cellStyle name="Финансовый 5" xfId="113"/>
    <cellStyle name="Финансовый 6" xfId="114"/>
    <cellStyle name="Хороший 2" xfId="115"/>
    <cellStyle name="Џђћ–…ќ’ќ›‰" xfId="1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shod\&#1044;&#1080;&#1083;&#1096;&#1086;&#1076;%20(E)\Documents%20and%20Settings\DilshodBEK\otchot%202004\&#1083;&#1080;&#1076;&#1072;\&#1060;&#1080;&#1085;&#1060;&#1086;&#1088;&#1084;&#1072;%20&#1052;&#1091;&#1079;&#1072;&#1092;&#1092;&#1072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0;&#1083;&#1080;&#1073;&#1077;&#1082;\&#1055;&#1072;&#1093;&#1090;&#1072;&#1089;&#1072;&#1085;&#1086;&#1072;&#1090;%20&#1096;&#1072;&#1088;&#1090;&#1085;&#1086;&#1084;&#1072;\19,02,07\2007%20&#1087;&#1072;&#1093;&#1090;&#1072;%20&#1088;&#1077;&#1089;&#1090;&#1088;%20&#1073;&#1118;&#1081;&#1080;&#1095;&#1072;\&#1080;&#1085;&#1092;&#1086;&#1088;&#1084;&#1072;&#1094;&#1080;&#1103;%2015-&#1085;&#1086;&#1103;&#1073;&#1088;&#1075;&#1072;\Documents%20and%20Settings\1\&#1052;&#1086;&#1080;%20&#1076;&#1086;&#1082;&#1091;&#1084;&#1077;&#1085;&#1090;&#1099;\2006%20&#1081;&#1080;&#1083;%20&#1090;&#1077;&#1088;&#1080;&#1084;%20&#1091;&#1095;&#1091;&#1085;\&#1054;&#1083;&#1090;&#1080;&#1072;&#1088;&#1080;&#1082;%20&#1087;&#1087;\26.10.2006%20&#1075;&#1072;%20&#1080;&#1085;&#1092;&#1086;&#1088;%20&#1087;&#1091;&#1085;&#1082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0;&#1091;&#1082;&#1086;&#1085;%20&#8470;2%20&#1055;&#1058;&#1047;\&#1054;&#1090;&#1095;&#1077;&#1090;&#1083;&#1072;&#1088;\2017%20&#1081;&#1080;&#1083;%20&#1093;&#1080;&#1089;&#1086;&#1073;&#1086;&#1090;&#1083;&#1072;&#1088;&#1080;\2017%20&#1081;&#1080;&#1083;%203-&#1095;&#1086;&#1088;&#1072;&#1082;\2017%20&#1081;&#1080;&#1083;%203-&#1082;&#1074;&#1072;&#1088;&#1090;&#1072;&#1083;%20&#1093;&#1080;&#1089;&#1086;&#1073;&#1086;&#1090;&#1080;%20&#1103;&#1085;&#1075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 "/>
      <sheetName val="Форма №3"/>
      <sheetName val="Форма №4"/>
      <sheetName val="Валюта"/>
      <sheetName val="Форма №5"/>
      <sheetName val="Форма №6"/>
      <sheetName val="Плİтежи "/>
    </sheetNames>
    <sheetDataSet>
      <sheetData sheetId="0" refreshError="1"/>
      <sheetData sheetId="1" refreshError="1"/>
      <sheetData sheetId="2" refreshError="1"/>
      <sheetData sheetId="3">
        <row r="6">
          <cell r="E6">
            <v>52253200</v>
          </cell>
        </row>
        <row r="7">
          <cell r="F7">
            <v>31554501</v>
          </cell>
        </row>
        <row r="10">
          <cell r="E10">
            <v>20698699</v>
          </cell>
        </row>
        <row r="11">
          <cell r="F11">
            <v>9785329</v>
          </cell>
        </row>
        <row r="12">
          <cell r="E12">
            <v>10913370</v>
          </cell>
          <cell r="F12">
            <v>0</v>
          </cell>
        </row>
        <row r="16">
          <cell r="E16">
            <v>10913370</v>
          </cell>
          <cell r="F16">
            <v>0</v>
          </cell>
        </row>
        <row r="17">
          <cell r="E17">
            <v>1180595</v>
          </cell>
        </row>
        <row r="18">
          <cell r="E18">
            <v>16623</v>
          </cell>
        </row>
        <row r="19">
          <cell r="E19">
            <v>913927</v>
          </cell>
        </row>
        <row r="21">
          <cell r="E21">
            <v>250046</v>
          </cell>
        </row>
        <row r="23">
          <cell r="E23">
            <v>13274561</v>
          </cell>
          <cell r="F23">
            <v>0</v>
          </cell>
        </row>
        <row r="25">
          <cell r="E25">
            <v>13274561</v>
          </cell>
          <cell r="F25">
            <v>0</v>
          </cell>
        </row>
        <row r="28">
          <cell r="E28">
            <v>13274561</v>
          </cell>
          <cell r="F28">
            <v>0</v>
          </cell>
        </row>
      </sheetData>
      <sheetData sheetId="4">
        <row r="4">
          <cell r="C4">
            <v>4077480</v>
          </cell>
          <cell r="D4">
            <v>3689896</v>
          </cell>
        </row>
        <row r="5">
          <cell r="C5">
            <v>2794773</v>
          </cell>
          <cell r="D5">
            <v>2440574</v>
          </cell>
        </row>
        <row r="6">
          <cell r="C6">
            <v>1282707</v>
          </cell>
          <cell r="D6">
            <v>1249322</v>
          </cell>
        </row>
        <row r="15">
          <cell r="C15">
            <v>28464</v>
          </cell>
          <cell r="D15">
            <v>228643</v>
          </cell>
        </row>
        <row r="16">
          <cell r="C16">
            <v>52048</v>
          </cell>
          <cell r="D16">
            <v>52108</v>
          </cell>
        </row>
      </sheetData>
      <sheetData sheetId="5" refreshError="1"/>
      <sheetData sheetId="6"/>
      <sheetData sheetId="7">
        <row r="9">
          <cell r="C9">
            <v>0</v>
          </cell>
          <cell r="D9">
            <v>0</v>
          </cell>
        </row>
        <row r="15">
          <cell r="C15">
            <v>0</v>
          </cell>
          <cell r="D15">
            <v>0</v>
          </cell>
        </row>
        <row r="19">
          <cell r="C19">
            <v>0</v>
          </cell>
          <cell r="D19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30">
          <cell r="C30">
            <v>0</v>
          </cell>
          <cell r="D30">
            <v>0</v>
          </cell>
        </row>
      </sheetData>
      <sheetData sheetId="8"/>
      <sheetData sheetId="9"/>
      <sheetData sheetId="10" refreshError="1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лт"/>
      <sheetName val="AsMal"/>
    </sheetNames>
    <sheetDataSet>
      <sheetData sheetId="0" refreshError="1">
        <row r="1">
          <cell r="A1" t="str">
            <v>G1</v>
          </cell>
          <cell r="B1" t="str">
            <v>G2</v>
          </cell>
          <cell r="C1" t="str">
            <v>G3</v>
          </cell>
          <cell r="D1" t="str">
            <v>G4</v>
          </cell>
          <cell r="E1" t="str">
            <v>G5</v>
          </cell>
          <cell r="F1" t="str">
            <v>G6</v>
          </cell>
          <cell r="G1" t="str">
            <v>G61</v>
          </cell>
          <cell r="H1" t="str">
            <v>G7</v>
          </cell>
          <cell r="I1" t="str">
            <v>G8</v>
          </cell>
          <cell r="J1" t="str">
            <v>G9</v>
          </cell>
          <cell r="K1" t="str">
            <v>G10</v>
          </cell>
          <cell r="L1" t="str">
            <v>G11</v>
          </cell>
          <cell r="M1" t="str">
            <v>G12</v>
          </cell>
          <cell r="N1" t="str">
            <v>G13</v>
          </cell>
          <cell r="O1" t="str">
            <v>G14</v>
          </cell>
          <cell r="P1" t="str">
            <v>G15</v>
          </cell>
          <cell r="Q1" t="str">
            <v>G16</v>
          </cell>
          <cell r="R1" t="str">
            <v>G17</v>
          </cell>
          <cell r="S1" t="str">
            <v>G18</v>
          </cell>
          <cell r="T1" t="str">
            <v>G19</v>
          </cell>
          <cell r="U1" t="str">
            <v>G20</v>
          </cell>
          <cell r="V1" t="str">
            <v>G21</v>
          </cell>
          <cell r="W1" t="str">
            <v>G22</v>
          </cell>
          <cell r="X1" t="str">
            <v>G23</v>
          </cell>
          <cell r="Y1" t="str">
            <v>G24</v>
          </cell>
          <cell r="Z1" t="str">
            <v>G25</v>
          </cell>
          <cell r="AA1" t="str">
            <v>G26</v>
          </cell>
          <cell r="AB1" t="str">
            <v>G27</v>
          </cell>
          <cell r="AC1" t="str">
            <v>G28</v>
          </cell>
          <cell r="AD1" t="str">
            <v>G29</v>
          </cell>
          <cell r="AE1" t="str">
            <v>I1</v>
          </cell>
          <cell r="AF1" t="str">
            <v>SI1</v>
          </cell>
          <cell r="AG1" t="str">
            <v>II1</v>
          </cell>
          <cell r="AH1" t="str">
            <v>SII1</v>
          </cell>
          <cell r="AI1" t="str">
            <v>III1</v>
          </cell>
          <cell r="AJ1" t="str">
            <v>SIII1</v>
          </cell>
          <cell r="AK1" t="str">
            <v>IV1</v>
          </cell>
          <cell r="AL1" t="str">
            <v>SIV1</v>
          </cell>
          <cell r="AM1" t="str">
            <v>V3</v>
          </cell>
          <cell r="AN1" t="str">
            <v>SV3</v>
          </cell>
        </row>
        <row r="2">
          <cell r="A2" t="str">
            <v xml:space="preserve">№ </v>
          </cell>
          <cell r="B2" t="str">
            <v xml:space="preserve">Хужалик номи </v>
          </cell>
          <cell r="C2" t="str">
            <v>Режа</v>
          </cell>
          <cell r="D2" t="str">
            <v xml:space="preserve">Жами кондицион микдор </v>
          </cell>
          <cell r="E2" t="str">
            <v>Пахтани харид киймати</v>
          </cell>
          <cell r="F2" t="str">
            <v>0,5 % чегирма</v>
          </cell>
          <cell r="G2" t="str">
            <v>3,5 % кора шира</v>
          </cell>
          <cell r="H2" t="str">
            <v>Пахтани 100 % суммаси</v>
          </cell>
          <cell r="I2" t="str">
            <v>Пахтани 80 % суммаси</v>
          </cell>
          <cell r="J2" t="str">
            <v>Трансп.хараж.</v>
          </cell>
          <cell r="K2" t="str">
            <v>Уруглик пахта учун</v>
          </cell>
          <cell r="L2" t="str">
            <v>Бошка кушимчалар</v>
          </cell>
          <cell r="M2" t="str">
            <v xml:space="preserve">Жами </v>
          </cell>
          <cell r="N2" t="str">
            <v>Куритиш тозалаш у-н</v>
          </cell>
          <cell r="O2" t="str">
            <v>Жами хис-ди 80</v>
          </cell>
          <cell r="P2" t="str">
            <v>Жами хис-ди 100</v>
          </cell>
          <cell r="Q2" t="str">
            <v>аванс</v>
          </cell>
          <cell r="R2" t="str">
            <v>уруг чигит</v>
          </cell>
          <cell r="S2" t="str">
            <v>ёг-мой оракли</v>
          </cell>
          <cell r="T2" t="str">
            <v>утган йил ортик тул.</v>
          </cell>
          <cell r="U2" t="str">
            <v>терим пули</v>
          </cell>
          <cell r="V2" t="str">
            <v>хирмон пули</v>
          </cell>
          <cell r="W2" t="str">
            <v>пахта киймати</v>
          </cell>
          <cell r="X2" t="str">
            <v>этак учун</v>
          </cell>
          <cell r="Y2" t="str">
            <v>бошка хис-китоб</v>
          </cell>
          <cell r="Z2" t="str">
            <v>жами ушланма</v>
          </cell>
          <cell r="AA2" t="str">
            <v>80 % хис.тул.колди</v>
          </cell>
          <cell r="AB2" t="str">
            <v>80 % хис.орт.туланди</v>
          </cell>
          <cell r="AC2" t="str">
            <v>100 % хис.тул.колди</v>
          </cell>
          <cell r="AD2" t="str">
            <v>100 % хис.орт.туланди</v>
          </cell>
          <cell r="AE2">
            <v>1</v>
          </cell>
          <cell r="AF2">
            <v>1</v>
          </cell>
          <cell r="AG2">
            <v>2</v>
          </cell>
          <cell r="AH2">
            <v>2</v>
          </cell>
          <cell r="AI2">
            <v>3</v>
          </cell>
          <cell r="AJ2">
            <v>3</v>
          </cell>
          <cell r="AK2">
            <v>4</v>
          </cell>
          <cell r="AL2">
            <v>4</v>
          </cell>
          <cell r="AM2">
            <v>5</v>
          </cell>
          <cell r="AN2">
            <v>5</v>
          </cell>
        </row>
        <row r="6">
          <cell r="A6">
            <v>1</v>
          </cell>
          <cell r="B6" t="str">
            <v>Нуробод ш/х</v>
          </cell>
          <cell r="C6">
            <v>1952</v>
          </cell>
          <cell r="D6">
            <v>1494508</v>
          </cell>
          <cell r="E6">
            <v>513322438.42000002</v>
          </cell>
          <cell r="F6">
            <v>1792503.5</v>
          </cell>
          <cell r="G6">
            <v>1403549.11</v>
          </cell>
          <cell r="H6">
            <v>510089809.87</v>
          </cell>
          <cell r="I6">
            <v>408071847.93000001</v>
          </cell>
          <cell r="J6">
            <v>6145283.75</v>
          </cell>
          <cell r="K6">
            <v>0</v>
          </cell>
          <cell r="L6">
            <v>63174.68</v>
          </cell>
          <cell r="M6">
            <v>6208458.4299999997</v>
          </cell>
          <cell r="N6">
            <v>15702977.449999999</v>
          </cell>
          <cell r="O6">
            <v>398577328.91000003</v>
          </cell>
          <cell r="P6">
            <v>500595290.85000002</v>
          </cell>
          <cell r="Q6">
            <v>3012562</v>
          </cell>
          <cell r="R6">
            <v>7045680</v>
          </cell>
          <cell r="S6">
            <v>0</v>
          </cell>
          <cell r="T6">
            <v>0</v>
          </cell>
          <cell r="U6">
            <v>76464100</v>
          </cell>
          <cell r="V6">
            <v>4722816</v>
          </cell>
          <cell r="W6">
            <v>341719600</v>
          </cell>
          <cell r="X6">
            <v>0</v>
          </cell>
          <cell r="Y6">
            <v>2000000</v>
          </cell>
          <cell r="Z6">
            <v>434964758</v>
          </cell>
          <cell r="AA6">
            <v>0</v>
          </cell>
          <cell r="AB6">
            <v>36387429.090000004</v>
          </cell>
          <cell r="AC6">
            <v>65630532.850000001</v>
          </cell>
          <cell r="AD6">
            <v>0</v>
          </cell>
          <cell r="AE6">
            <v>1252198</v>
          </cell>
          <cell r="AF6">
            <v>436715946.02999997</v>
          </cell>
          <cell r="AG6">
            <v>103809</v>
          </cell>
          <cell r="AH6">
            <v>32522518.850000001</v>
          </cell>
          <cell r="AI6">
            <v>59716</v>
          </cell>
          <cell r="AJ6">
            <v>17324352.079999998</v>
          </cell>
          <cell r="AK6">
            <v>20486</v>
          </cell>
          <cell r="AL6">
            <v>4428464.76</v>
          </cell>
          <cell r="AM6">
            <v>58299</v>
          </cell>
          <cell r="AN6">
            <v>5242263.58</v>
          </cell>
        </row>
        <row r="7">
          <cell r="A7">
            <v>2</v>
          </cell>
          <cell r="B7" t="str">
            <v>Полосон ш/х</v>
          </cell>
          <cell r="C7">
            <v>1443</v>
          </cell>
          <cell r="D7">
            <v>1224375</v>
          </cell>
          <cell r="E7">
            <v>394938853.06</v>
          </cell>
          <cell r="F7">
            <v>1891982.43</v>
          </cell>
          <cell r="G7">
            <v>1340253.21</v>
          </cell>
          <cell r="H7">
            <v>391635934.27999997</v>
          </cell>
          <cell r="I7">
            <v>313308747.37</v>
          </cell>
          <cell r="J7">
            <v>5093275.7</v>
          </cell>
          <cell r="K7">
            <v>0</v>
          </cell>
          <cell r="L7">
            <v>52359.87</v>
          </cell>
          <cell r="M7">
            <v>5145635.57</v>
          </cell>
          <cell r="N7">
            <v>13988980.41</v>
          </cell>
          <cell r="O7">
            <v>304465402.52999997</v>
          </cell>
          <cell r="P7">
            <v>382792589.44</v>
          </cell>
          <cell r="Q7">
            <v>7114497</v>
          </cell>
          <cell r="R7">
            <v>12386280</v>
          </cell>
          <cell r="S7">
            <v>0</v>
          </cell>
          <cell r="T7">
            <v>0</v>
          </cell>
          <cell r="U7">
            <v>60004700</v>
          </cell>
          <cell r="V7">
            <v>3640896</v>
          </cell>
          <cell r="W7">
            <v>230409200</v>
          </cell>
          <cell r="X7">
            <v>0</v>
          </cell>
          <cell r="Y7">
            <v>0</v>
          </cell>
          <cell r="Z7">
            <v>313555573</v>
          </cell>
          <cell r="AA7">
            <v>0</v>
          </cell>
          <cell r="AB7">
            <v>9090170.4700000007</v>
          </cell>
          <cell r="AC7">
            <v>69237016.439999998</v>
          </cell>
          <cell r="AD7">
            <v>0</v>
          </cell>
          <cell r="AE7">
            <v>900220</v>
          </cell>
          <cell r="AF7">
            <v>313448841.67000002</v>
          </cell>
          <cell r="AG7">
            <v>86543</v>
          </cell>
          <cell r="AH7">
            <v>26746979.579999998</v>
          </cell>
          <cell r="AI7">
            <v>108919</v>
          </cell>
          <cell r="AJ7">
            <v>31171920.73</v>
          </cell>
          <cell r="AK7">
            <v>29739</v>
          </cell>
          <cell r="AL7">
            <v>6341883.3899999997</v>
          </cell>
          <cell r="AM7">
            <v>98954</v>
          </cell>
          <cell r="AN7">
            <v>8777041.6799999997</v>
          </cell>
        </row>
        <row r="8">
          <cell r="A8">
            <v>3</v>
          </cell>
          <cell r="B8" t="str">
            <v>Навоий ш/х</v>
          </cell>
          <cell r="C8">
            <v>2125</v>
          </cell>
          <cell r="D8">
            <v>1673862</v>
          </cell>
          <cell r="E8">
            <v>556820141.73000002</v>
          </cell>
          <cell r="F8">
            <v>2569184.14</v>
          </cell>
          <cell r="G8">
            <v>1894243.08</v>
          </cell>
          <cell r="H8">
            <v>552173828.23000002</v>
          </cell>
          <cell r="I8">
            <v>441739062.56999999</v>
          </cell>
          <cell r="J8">
            <v>6933654.5899999999</v>
          </cell>
          <cell r="K8">
            <v>20856189.73</v>
          </cell>
          <cell r="L8">
            <v>71279.28</v>
          </cell>
          <cell r="M8">
            <v>27861123.600000001</v>
          </cell>
          <cell r="N8">
            <v>18058480.59</v>
          </cell>
          <cell r="O8">
            <v>451541705.57999998</v>
          </cell>
          <cell r="P8">
            <v>561976471.24000001</v>
          </cell>
          <cell r="Q8">
            <v>3681744</v>
          </cell>
          <cell r="R8">
            <v>40216975</v>
          </cell>
          <cell r="S8">
            <v>0</v>
          </cell>
          <cell r="T8">
            <v>0</v>
          </cell>
          <cell r="U8">
            <v>83593900</v>
          </cell>
          <cell r="V8">
            <v>5210352</v>
          </cell>
          <cell r="W8">
            <v>311906584.17000002</v>
          </cell>
          <cell r="X8">
            <v>0</v>
          </cell>
          <cell r="Y8">
            <v>0</v>
          </cell>
          <cell r="Z8">
            <v>444609555.17000002</v>
          </cell>
          <cell r="AA8">
            <v>6932150.4100000001</v>
          </cell>
          <cell r="AB8">
            <v>0</v>
          </cell>
          <cell r="AC8">
            <v>117366916.06999999</v>
          </cell>
          <cell r="AD8">
            <v>0</v>
          </cell>
          <cell r="AE8">
            <v>1339397</v>
          </cell>
          <cell r="AF8">
            <v>462505047.82999998</v>
          </cell>
          <cell r="AG8">
            <v>90968</v>
          </cell>
          <cell r="AH8">
            <v>28114570.079999998</v>
          </cell>
          <cell r="AI8">
            <v>118923</v>
          </cell>
          <cell r="AJ8">
            <v>34035001.490000002</v>
          </cell>
          <cell r="AK8">
            <v>37566</v>
          </cell>
          <cell r="AL8">
            <v>8011002.0999999996</v>
          </cell>
          <cell r="AM8">
            <v>87008</v>
          </cell>
          <cell r="AN8">
            <v>7717452.9900000002</v>
          </cell>
        </row>
        <row r="9">
          <cell r="A9">
            <v>4</v>
          </cell>
          <cell r="B9" t="str">
            <v>Охунбобоев ш/х</v>
          </cell>
          <cell r="C9">
            <v>1184</v>
          </cell>
          <cell r="D9">
            <v>956979</v>
          </cell>
          <cell r="E9">
            <v>314315389.93000001</v>
          </cell>
          <cell r="F9">
            <v>1765556.83</v>
          </cell>
          <cell r="G9">
            <v>547820.31999999995</v>
          </cell>
          <cell r="H9">
            <v>311911426.93000001</v>
          </cell>
          <cell r="I9">
            <v>249529141.56</v>
          </cell>
          <cell r="J9">
            <v>4446829.2</v>
          </cell>
          <cell r="K9">
            <v>41096357.780000001</v>
          </cell>
          <cell r="L9">
            <v>40698.79</v>
          </cell>
          <cell r="M9">
            <v>45583885.770000003</v>
          </cell>
          <cell r="N9">
            <v>12013765.34</v>
          </cell>
          <cell r="O9">
            <v>283099261.99000001</v>
          </cell>
          <cell r="P9">
            <v>345481547.36000001</v>
          </cell>
          <cell r="Q9">
            <v>5180071</v>
          </cell>
          <cell r="R9">
            <v>7072337</v>
          </cell>
          <cell r="S9">
            <v>0</v>
          </cell>
          <cell r="T9">
            <v>0</v>
          </cell>
          <cell r="U9">
            <v>48545500</v>
          </cell>
          <cell r="V9">
            <v>2878176</v>
          </cell>
          <cell r="W9">
            <v>211655300</v>
          </cell>
          <cell r="X9">
            <v>0</v>
          </cell>
          <cell r="Y9">
            <v>9000000</v>
          </cell>
          <cell r="Z9">
            <v>284331384</v>
          </cell>
          <cell r="AA9">
            <v>0</v>
          </cell>
          <cell r="AB9">
            <v>1232122.01</v>
          </cell>
          <cell r="AC9">
            <v>61150163.359999999</v>
          </cell>
          <cell r="AD9">
            <v>0</v>
          </cell>
          <cell r="AE9">
            <v>729469</v>
          </cell>
          <cell r="AF9">
            <v>260099001.37</v>
          </cell>
          <cell r="AG9">
            <v>72443</v>
          </cell>
          <cell r="AH9">
            <v>22389233.579999998</v>
          </cell>
          <cell r="AI9">
            <v>61306</v>
          </cell>
          <cell r="AJ9">
            <v>17545384.829999998</v>
          </cell>
          <cell r="AK9">
            <v>41914</v>
          </cell>
          <cell r="AL9">
            <v>8938219.1799999997</v>
          </cell>
          <cell r="AM9">
            <v>51847</v>
          </cell>
          <cell r="AN9">
            <v>4598735.5599999996</v>
          </cell>
        </row>
        <row r="10">
          <cell r="A10">
            <v>5</v>
          </cell>
          <cell r="B10" t="str">
            <v>Ал Фаргоний ш/х</v>
          </cell>
          <cell r="C10">
            <v>1493</v>
          </cell>
          <cell r="D10">
            <v>1129796</v>
          </cell>
          <cell r="E10">
            <v>378965590.55000001</v>
          </cell>
          <cell r="F10">
            <v>1450248.43</v>
          </cell>
          <cell r="G10">
            <v>696439.21</v>
          </cell>
          <cell r="H10">
            <v>376797939.37</v>
          </cell>
          <cell r="I10">
            <v>301438351.44</v>
          </cell>
          <cell r="J10">
            <v>4929224.3</v>
          </cell>
          <cell r="K10">
            <v>18201646.899999999</v>
          </cell>
          <cell r="L10">
            <v>47726.69</v>
          </cell>
          <cell r="M10">
            <v>23178597.890000001</v>
          </cell>
          <cell r="N10">
            <v>12527484.9</v>
          </cell>
          <cell r="O10">
            <v>312089464.43000001</v>
          </cell>
          <cell r="P10">
            <v>387449052.36000001</v>
          </cell>
          <cell r="Q10">
            <v>4439640</v>
          </cell>
          <cell r="R10">
            <v>40574478</v>
          </cell>
          <cell r="S10">
            <v>0</v>
          </cell>
          <cell r="T10">
            <v>0</v>
          </cell>
          <cell r="U10">
            <v>59721700</v>
          </cell>
          <cell r="V10">
            <v>3537072</v>
          </cell>
          <cell r="W10">
            <v>210538700</v>
          </cell>
          <cell r="X10">
            <v>0</v>
          </cell>
          <cell r="Y10">
            <v>0</v>
          </cell>
          <cell r="Z10">
            <v>318811590</v>
          </cell>
          <cell r="AA10">
            <v>0</v>
          </cell>
          <cell r="AB10">
            <v>6722125.5700000003</v>
          </cell>
          <cell r="AC10">
            <v>68637462.359999999</v>
          </cell>
          <cell r="AD10">
            <v>0</v>
          </cell>
          <cell r="AE10">
            <v>893310</v>
          </cell>
          <cell r="AF10">
            <v>303371833.95999998</v>
          </cell>
          <cell r="AG10">
            <v>75689</v>
          </cell>
          <cell r="AH10">
            <v>23392442.34</v>
          </cell>
          <cell r="AI10">
            <v>95949</v>
          </cell>
          <cell r="AJ10">
            <v>27459989.719999999</v>
          </cell>
          <cell r="AK10">
            <v>23533</v>
          </cell>
          <cell r="AL10">
            <v>5018445.1900000004</v>
          </cell>
          <cell r="AM10">
            <v>41315</v>
          </cell>
          <cell r="AN10">
            <v>3664566.14</v>
          </cell>
        </row>
        <row r="11">
          <cell r="A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</row>
        <row r="12">
          <cell r="A12">
            <v>0</v>
          </cell>
          <cell r="B12" t="str">
            <v>Ш/х лар жами:</v>
          </cell>
          <cell r="C12">
            <v>8197</v>
          </cell>
          <cell r="D12">
            <v>6479520</v>
          </cell>
          <cell r="E12">
            <v>2158362413.6999998</v>
          </cell>
          <cell r="F12">
            <v>9469475.3300000001</v>
          </cell>
          <cell r="G12">
            <v>5882304.9400000004</v>
          </cell>
          <cell r="H12">
            <v>2142608938.7</v>
          </cell>
          <cell r="I12">
            <v>1714087150.9000001</v>
          </cell>
          <cell r="J12">
            <v>27548267.539999999</v>
          </cell>
          <cell r="K12">
            <v>80154194.409999996</v>
          </cell>
          <cell r="L12">
            <v>275239.31</v>
          </cell>
          <cell r="M12">
            <v>107977701.26000001</v>
          </cell>
          <cell r="N12">
            <v>72291688.689999998</v>
          </cell>
          <cell r="O12">
            <v>1749773163.4000001</v>
          </cell>
          <cell r="P12">
            <v>2178294951.1999998</v>
          </cell>
          <cell r="Q12">
            <v>23428514</v>
          </cell>
          <cell r="R12">
            <v>107295750</v>
          </cell>
          <cell r="S12">
            <v>0</v>
          </cell>
          <cell r="T12">
            <v>0</v>
          </cell>
          <cell r="U12">
            <v>328329900</v>
          </cell>
          <cell r="V12">
            <v>19989312</v>
          </cell>
          <cell r="W12">
            <v>1306229384.2</v>
          </cell>
          <cell r="X12">
            <v>0</v>
          </cell>
          <cell r="Y12">
            <v>11000000</v>
          </cell>
          <cell r="Z12">
            <v>1796272860.2</v>
          </cell>
          <cell r="AA12">
            <v>6932150.4100000001</v>
          </cell>
          <cell r="AB12">
            <v>53431847.140000001</v>
          </cell>
          <cell r="AC12">
            <v>382022091.07999998</v>
          </cell>
          <cell r="AD12">
            <v>0</v>
          </cell>
          <cell r="AE12">
            <v>5114594</v>
          </cell>
          <cell r="AF12">
            <v>1776140670.9000001</v>
          </cell>
          <cell r="AG12">
            <v>429452</v>
          </cell>
          <cell r="AH12">
            <v>133165744.43000001</v>
          </cell>
          <cell r="AI12">
            <v>444813</v>
          </cell>
          <cell r="AJ12">
            <v>127536648.84999999</v>
          </cell>
          <cell r="AK12">
            <v>153238</v>
          </cell>
          <cell r="AL12">
            <v>32738014.620000001</v>
          </cell>
          <cell r="AM12">
            <v>337423</v>
          </cell>
          <cell r="AN12">
            <v>30000059.949999999</v>
          </cell>
        </row>
        <row r="13">
          <cell r="A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>
            <v>6</v>
          </cell>
          <cell r="B14" t="str">
            <v>Холматжонхожиота</v>
          </cell>
          <cell r="C14">
            <v>43.6</v>
          </cell>
          <cell r="D14">
            <v>37533</v>
          </cell>
          <cell r="E14">
            <v>10981909.810000001</v>
          </cell>
          <cell r="F14">
            <v>62755</v>
          </cell>
          <cell r="G14">
            <v>23428.67</v>
          </cell>
          <cell r="H14">
            <v>10895726.140000001</v>
          </cell>
          <cell r="I14">
            <v>8716580.8800000008</v>
          </cell>
          <cell r="J14">
            <v>100129.38</v>
          </cell>
          <cell r="K14">
            <v>0</v>
          </cell>
          <cell r="L14">
            <v>1561.32</v>
          </cell>
          <cell r="M14">
            <v>101690.7</v>
          </cell>
          <cell r="N14">
            <v>523307.89</v>
          </cell>
          <cell r="O14">
            <v>8294963.6900000004</v>
          </cell>
          <cell r="P14">
            <v>10474108.949999999</v>
          </cell>
          <cell r="Q14">
            <v>55759</v>
          </cell>
          <cell r="R14">
            <v>215765</v>
          </cell>
          <cell r="S14">
            <v>0</v>
          </cell>
          <cell r="T14">
            <v>0</v>
          </cell>
          <cell r="U14">
            <v>1559700</v>
          </cell>
          <cell r="V14">
            <v>91056</v>
          </cell>
          <cell r="W14">
            <v>3940000</v>
          </cell>
          <cell r="X14">
            <v>0</v>
          </cell>
          <cell r="Y14">
            <v>0</v>
          </cell>
          <cell r="Z14">
            <v>5862280</v>
          </cell>
          <cell r="AA14">
            <v>2432683.69</v>
          </cell>
          <cell r="AB14">
            <v>0</v>
          </cell>
          <cell r="AC14">
            <v>4611828.95</v>
          </cell>
          <cell r="AD14">
            <v>0</v>
          </cell>
          <cell r="AE14">
            <v>25558</v>
          </cell>
          <cell r="AF14">
            <v>9139039.8599999994</v>
          </cell>
          <cell r="AG14">
            <v>1866</v>
          </cell>
          <cell r="AH14">
            <v>576705.96</v>
          </cell>
          <cell r="AI14">
            <v>1871</v>
          </cell>
          <cell r="AJ14">
            <v>535468.22</v>
          </cell>
          <cell r="AK14">
            <v>0</v>
          </cell>
          <cell r="AL14">
            <v>0</v>
          </cell>
          <cell r="AM14">
            <v>8238</v>
          </cell>
          <cell r="AN14">
            <v>730695.77</v>
          </cell>
        </row>
        <row r="15">
          <cell r="A15">
            <v>7</v>
          </cell>
          <cell r="B15" t="str">
            <v>Фахриддин Мирзо</v>
          </cell>
          <cell r="C15">
            <v>27.6</v>
          </cell>
          <cell r="D15">
            <v>33642</v>
          </cell>
          <cell r="E15">
            <v>12194515.140000001</v>
          </cell>
          <cell r="F15">
            <v>0</v>
          </cell>
          <cell r="G15">
            <v>0</v>
          </cell>
          <cell r="H15">
            <v>12194515.140000001</v>
          </cell>
          <cell r="I15">
            <v>9755612.1199999992</v>
          </cell>
          <cell r="J15">
            <v>257121.93</v>
          </cell>
          <cell r="K15">
            <v>0</v>
          </cell>
          <cell r="L15">
            <v>1247.28</v>
          </cell>
          <cell r="M15">
            <v>258369.21</v>
          </cell>
          <cell r="N15">
            <v>177394.27</v>
          </cell>
          <cell r="O15">
            <v>9836587.0600000005</v>
          </cell>
          <cell r="P15">
            <v>12275490.08</v>
          </cell>
          <cell r="Q15">
            <v>0</v>
          </cell>
          <cell r="R15">
            <v>575717</v>
          </cell>
          <cell r="S15">
            <v>0</v>
          </cell>
          <cell r="T15">
            <v>0</v>
          </cell>
          <cell r="U15">
            <v>1780800</v>
          </cell>
          <cell r="V15">
            <v>111216</v>
          </cell>
          <cell r="W15">
            <v>2753000</v>
          </cell>
          <cell r="X15">
            <v>0</v>
          </cell>
          <cell r="Y15">
            <v>0</v>
          </cell>
          <cell r="Z15">
            <v>5220733</v>
          </cell>
          <cell r="AA15">
            <v>4615854.0599999996</v>
          </cell>
          <cell r="AB15">
            <v>0</v>
          </cell>
          <cell r="AC15">
            <v>7054757.0800000001</v>
          </cell>
          <cell r="AD15">
            <v>0</v>
          </cell>
          <cell r="AE15">
            <v>33642</v>
          </cell>
          <cell r="AF15">
            <v>12194515.140000001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>
            <v>8</v>
          </cell>
          <cell r="B16" t="str">
            <v>Барака Холис ф/х</v>
          </cell>
          <cell r="C16">
            <v>101.9</v>
          </cell>
          <cell r="D16">
            <v>103789</v>
          </cell>
          <cell r="E16">
            <v>36543137.109999999</v>
          </cell>
          <cell r="F16">
            <v>51925.06</v>
          </cell>
          <cell r="G16">
            <v>454897.95</v>
          </cell>
          <cell r="H16">
            <v>36036314.119999997</v>
          </cell>
          <cell r="I16">
            <v>28829051.289999999</v>
          </cell>
          <cell r="J16">
            <v>806445.51</v>
          </cell>
          <cell r="K16">
            <v>0</v>
          </cell>
          <cell r="L16">
            <v>4308.1000000000004</v>
          </cell>
          <cell r="M16">
            <v>810753.61</v>
          </cell>
          <cell r="N16">
            <v>1072032.8700000001</v>
          </cell>
          <cell r="O16">
            <v>28567772.030000001</v>
          </cell>
          <cell r="P16">
            <v>35775034.859999999</v>
          </cell>
          <cell r="Q16">
            <v>0</v>
          </cell>
          <cell r="R16">
            <v>833352</v>
          </cell>
          <cell r="S16">
            <v>0</v>
          </cell>
          <cell r="T16">
            <v>0</v>
          </cell>
          <cell r="U16">
            <v>5501400</v>
          </cell>
          <cell r="V16">
            <v>348768</v>
          </cell>
          <cell r="W16">
            <v>11421000</v>
          </cell>
          <cell r="X16">
            <v>0</v>
          </cell>
          <cell r="Y16">
            <v>0</v>
          </cell>
          <cell r="Z16">
            <v>18104520</v>
          </cell>
          <cell r="AA16">
            <v>10463252.029999999</v>
          </cell>
          <cell r="AB16">
            <v>0</v>
          </cell>
          <cell r="AC16">
            <v>17670514.859999999</v>
          </cell>
          <cell r="AD16">
            <v>0</v>
          </cell>
          <cell r="AE16">
            <v>92046</v>
          </cell>
          <cell r="AF16">
            <v>32501244.370000001</v>
          </cell>
          <cell r="AG16">
            <v>11743</v>
          </cell>
          <cell r="AH16">
            <v>3629291.58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</row>
        <row r="17">
          <cell r="A17">
            <v>9</v>
          </cell>
          <cell r="B17" t="str">
            <v>Мухаммадтожи Шав</v>
          </cell>
          <cell r="C17">
            <v>93.4</v>
          </cell>
          <cell r="D17">
            <v>93166</v>
          </cell>
          <cell r="E17">
            <v>30501470.02</v>
          </cell>
          <cell r="F17">
            <v>120945.8</v>
          </cell>
          <cell r="G17">
            <v>147039.88</v>
          </cell>
          <cell r="H17">
            <v>30233484.34</v>
          </cell>
          <cell r="I17">
            <v>24186787.48</v>
          </cell>
          <cell r="J17">
            <v>503383.16</v>
          </cell>
          <cell r="K17">
            <v>0</v>
          </cell>
          <cell r="L17">
            <v>3646.72</v>
          </cell>
          <cell r="M17">
            <v>507029.88</v>
          </cell>
          <cell r="N17">
            <v>1079881</v>
          </cell>
          <cell r="O17">
            <v>23613936.359999999</v>
          </cell>
          <cell r="P17">
            <v>29660633.219999999</v>
          </cell>
          <cell r="Q17">
            <v>0</v>
          </cell>
          <cell r="R17">
            <v>1193446</v>
          </cell>
          <cell r="S17">
            <v>0</v>
          </cell>
          <cell r="T17">
            <v>0</v>
          </cell>
          <cell r="U17">
            <v>4505000</v>
          </cell>
          <cell r="V17">
            <v>280896</v>
          </cell>
          <cell r="W17">
            <v>10953500</v>
          </cell>
          <cell r="X17">
            <v>0</v>
          </cell>
          <cell r="Y17">
            <v>0</v>
          </cell>
          <cell r="Z17">
            <v>16932842</v>
          </cell>
          <cell r="AA17">
            <v>6681094.3600000003</v>
          </cell>
          <cell r="AB17">
            <v>0</v>
          </cell>
          <cell r="AC17">
            <v>12727791.220000001</v>
          </cell>
          <cell r="AD17">
            <v>0</v>
          </cell>
          <cell r="AE17">
            <v>68749</v>
          </cell>
          <cell r="AF17">
            <v>24583294.920000002</v>
          </cell>
          <cell r="AG17">
            <v>11703</v>
          </cell>
          <cell r="AH17">
            <v>3616929.18</v>
          </cell>
          <cell r="AI17">
            <v>4595</v>
          </cell>
          <cell r="AJ17">
            <v>1315059.6000000001</v>
          </cell>
          <cell r="AK17">
            <v>2136</v>
          </cell>
          <cell r="AL17">
            <v>455504.99</v>
          </cell>
          <cell r="AM17">
            <v>5983</v>
          </cell>
          <cell r="AN17">
            <v>530681.32999999996</v>
          </cell>
        </row>
        <row r="18">
          <cell r="A18">
            <v>10</v>
          </cell>
          <cell r="B18" t="str">
            <v>Хумо Окбуйра ф/х</v>
          </cell>
          <cell r="C18">
            <v>51</v>
          </cell>
          <cell r="D18">
            <v>42820</v>
          </cell>
          <cell r="E18">
            <v>13611835.869999999</v>
          </cell>
          <cell r="F18">
            <v>83714.12</v>
          </cell>
          <cell r="G18">
            <v>162570.22</v>
          </cell>
          <cell r="H18">
            <v>13365551.52</v>
          </cell>
          <cell r="I18">
            <v>10692441.23</v>
          </cell>
          <cell r="J18">
            <v>234307.16</v>
          </cell>
          <cell r="K18">
            <v>0</v>
          </cell>
          <cell r="L18">
            <v>1742.98</v>
          </cell>
          <cell r="M18">
            <v>236050.14</v>
          </cell>
          <cell r="N18">
            <v>640169.69999999995</v>
          </cell>
          <cell r="O18">
            <v>10288321.67</v>
          </cell>
          <cell r="P18">
            <v>12961431.960000001</v>
          </cell>
          <cell r="Q18">
            <v>0</v>
          </cell>
          <cell r="R18">
            <v>470853</v>
          </cell>
          <cell r="S18">
            <v>0</v>
          </cell>
          <cell r="T18">
            <v>0</v>
          </cell>
          <cell r="U18">
            <v>1996900</v>
          </cell>
          <cell r="V18">
            <v>117264</v>
          </cell>
          <cell r="W18">
            <v>0</v>
          </cell>
          <cell r="X18">
            <v>0</v>
          </cell>
          <cell r="Y18">
            <v>0</v>
          </cell>
          <cell r="Z18">
            <v>2585017</v>
          </cell>
          <cell r="AA18">
            <v>7703304.6699999999</v>
          </cell>
          <cell r="AB18">
            <v>0</v>
          </cell>
          <cell r="AC18">
            <v>10376414.960000001</v>
          </cell>
          <cell r="AD18">
            <v>0</v>
          </cell>
          <cell r="AE18">
            <v>30702</v>
          </cell>
          <cell r="AF18">
            <v>10978433.43</v>
          </cell>
          <cell r="AG18">
            <v>3117</v>
          </cell>
          <cell r="AH18">
            <v>963340.02</v>
          </cell>
          <cell r="AI18">
            <v>1466</v>
          </cell>
          <cell r="AJ18">
            <v>419559.82</v>
          </cell>
          <cell r="AK18">
            <v>4674</v>
          </cell>
          <cell r="AL18">
            <v>996737.05</v>
          </cell>
          <cell r="AM18">
            <v>2861</v>
          </cell>
          <cell r="AN18">
            <v>253765.55</v>
          </cell>
        </row>
        <row r="19">
          <cell r="A19">
            <v>11</v>
          </cell>
          <cell r="B19" t="str">
            <v>Абдумалик Умар ф</v>
          </cell>
          <cell r="C19">
            <v>28.9</v>
          </cell>
          <cell r="D19">
            <v>28234</v>
          </cell>
          <cell r="E19">
            <v>9695095.8000000007</v>
          </cell>
          <cell r="F19">
            <v>39304.1</v>
          </cell>
          <cell r="G19">
            <v>0</v>
          </cell>
          <cell r="H19">
            <v>9655791.6999999993</v>
          </cell>
          <cell r="I19">
            <v>7724633.3499999996</v>
          </cell>
          <cell r="J19">
            <v>151526.72</v>
          </cell>
          <cell r="K19">
            <v>0</v>
          </cell>
          <cell r="L19">
            <v>1085.6099999999999</v>
          </cell>
          <cell r="M19">
            <v>152612.32999999999</v>
          </cell>
          <cell r="N19">
            <v>313276.61</v>
          </cell>
          <cell r="O19">
            <v>7563969.0700000003</v>
          </cell>
          <cell r="P19">
            <v>9495127.4199999999</v>
          </cell>
          <cell r="Q19">
            <v>0</v>
          </cell>
          <cell r="R19">
            <v>18553</v>
          </cell>
          <cell r="S19">
            <v>0</v>
          </cell>
          <cell r="T19">
            <v>0</v>
          </cell>
          <cell r="U19">
            <v>1446900</v>
          </cell>
          <cell r="V19">
            <v>90048</v>
          </cell>
          <cell r="W19">
            <v>3694500</v>
          </cell>
          <cell r="X19">
            <v>0</v>
          </cell>
          <cell r="Y19">
            <v>0</v>
          </cell>
          <cell r="Z19">
            <v>5250001</v>
          </cell>
          <cell r="AA19">
            <v>2313968.0699999998</v>
          </cell>
          <cell r="AB19">
            <v>0</v>
          </cell>
          <cell r="AC19">
            <v>4245126.42</v>
          </cell>
          <cell r="AD19">
            <v>0</v>
          </cell>
          <cell r="AE19">
            <v>23655</v>
          </cell>
          <cell r="AF19">
            <v>8458564.3599999994</v>
          </cell>
          <cell r="AG19">
            <v>1770</v>
          </cell>
          <cell r="AH19">
            <v>547036.19999999995</v>
          </cell>
          <cell r="AI19">
            <v>1867</v>
          </cell>
          <cell r="AJ19">
            <v>534323.44999999995</v>
          </cell>
          <cell r="AK19">
            <v>575</v>
          </cell>
          <cell r="AL19">
            <v>122619.55</v>
          </cell>
          <cell r="AM19">
            <v>367</v>
          </cell>
          <cell r="AN19">
            <v>32552.240000000002</v>
          </cell>
        </row>
        <row r="20">
          <cell r="A20">
            <v>12</v>
          </cell>
          <cell r="B20" t="str">
            <v>Окбуйраобод ф/х</v>
          </cell>
          <cell r="C20">
            <v>78.5</v>
          </cell>
          <cell r="D20">
            <v>66966</v>
          </cell>
          <cell r="E20">
            <v>22501411</v>
          </cell>
          <cell r="F20">
            <v>70019.02</v>
          </cell>
          <cell r="G20">
            <v>103076.13</v>
          </cell>
          <cell r="H20">
            <v>22328315.850000001</v>
          </cell>
          <cell r="I20">
            <v>17862652.690000001</v>
          </cell>
          <cell r="J20">
            <v>358240.4</v>
          </cell>
          <cell r="K20">
            <v>0</v>
          </cell>
          <cell r="L20">
            <v>2633.71</v>
          </cell>
          <cell r="M20">
            <v>360874.11</v>
          </cell>
          <cell r="N20">
            <v>716847.8</v>
          </cell>
          <cell r="O20">
            <v>17506679</v>
          </cell>
          <cell r="P20">
            <v>21972342.16</v>
          </cell>
          <cell r="Q20">
            <v>0</v>
          </cell>
          <cell r="R20">
            <v>220782</v>
          </cell>
          <cell r="S20">
            <v>0</v>
          </cell>
          <cell r="T20">
            <v>0</v>
          </cell>
          <cell r="U20">
            <v>3317800</v>
          </cell>
          <cell r="V20">
            <v>208992</v>
          </cell>
          <cell r="W20">
            <v>0</v>
          </cell>
          <cell r="X20">
            <v>0</v>
          </cell>
          <cell r="Y20">
            <v>0</v>
          </cell>
          <cell r="Z20">
            <v>3747574</v>
          </cell>
          <cell r="AA20">
            <v>13759105</v>
          </cell>
          <cell r="AB20">
            <v>0</v>
          </cell>
          <cell r="AC20">
            <v>18224768.16</v>
          </cell>
          <cell r="AD20">
            <v>0</v>
          </cell>
          <cell r="AE20">
            <v>54084</v>
          </cell>
          <cell r="AF20">
            <v>19339378.350000001</v>
          </cell>
          <cell r="AG20">
            <v>4479</v>
          </cell>
          <cell r="AH20">
            <v>1384279.74</v>
          </cell>
          <cell r="AI20">
            <v>2867</v>
          </cell>
          <cell r="AJ20">
            <v>820517.05</v>
          </cell>
          <cell r="AK20">
            <v>3743</v>
          </cell>
          <cell r="AL20">
            <v>798199.99</v>
          </cell>
          <cell r="AM20">
            <v>1793</v>
          </cell>
          <cell r="AN20">
            <v>159035.87</v>
          </cell>
        </row>
        <row r="21">
          <cell r="A21">
            <v>13</v>
          </cell>
          <cell r="B21" t="str">
            <v>Мадаминов Носир</v>
          </cell>
          <cell r="C21">
            <v>63.5</v>
          </cell>
          <cell r="D21">
            <v>63531</v>
          </cell>
          <cell r="E21">
            <v>22485095.41</v>
          </cell>
          <cell r="F21">
            <v>27433.37</v>
          </cell>
          <cell r="G21">
            <v>0</v>
          </cell>
          <cell r="H21">
            <v>22457662.039999999</v>
          </cell>
          <cell r="I21">
            <v>17966129.649999999</v>
          </cell>
          <cell r="J21">
            <v>336160.34</v>
          </cell>
          <cell r="K21">
            <v>0</v>
          </cell>
          <cell r="L21">
            <v>2374.09</v>
          </cell>
          <cell r="M21">
            <v>338534.43</v>
          </cell>
          <cell r="N21">
            <v>548066.61</v>
          </cell>
          <cell r="O21">
            <v>17756597.469999999</v>
          </cell>
          <cell r="P21">
            <v>22248129.859999999</v>
          </cell>
          <cell r="Q21">
            <v>168657</v>
          </cell>
          <cell r="R21">
            <v>1040168</v>
          </cell>
          <cell r="S21">
            <v>0</v>
          </cell>
          <cell r="T21">
            <v>0</v>
          </cell>
          <cell r="U21">
            <v>3365500</v>
          </cell>
          <cell r="V21">
            <v>213024</v>
          </cell>
          <cell r="W21">
            <v>7997000</v>
          </cell>
          <cell r="X21">
            <v>0</v>
          </cell>
          <cell r="Y21">
            <v>0</v>
          </cell>
          <cell r="Z21">
            <v>12784349</v>
          </cell>
          <cell r="AA21">
            <v>4972248.47</v>
          </cell>
          <cell r="AB21">
            <v>0</v>
          </cell>
          <cell r="AC21">
            <v>9463780.8599999994</v>
          </cell>
          <cell r="AD21">
            <v>0</v>
          </cell>
          <cell r="AE21">
            <v>59036</v>
          </cell>
          <cell r="AF21">
            <v>21110116.48</v>
          </cell>
          <cell r="AG21">
            <v>3872</v>
          </cell>
          <cell r="AH21">
            <v>1196680.32</v>
          </cell>
          <cell r="AI21">
            <v>623</v>
          </cell>
          <cell r="AJ21">
            <v>178298.61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</row>
        <row r="22">
          <cell r="A22">
            <v>14</v>
          </cell>
          <cell r="B22" t="str">
            <v>Яхё Мирзо Мохлар</v>
          </cell>
          <cell r="C22">
            <v>63.8</v>
          </cell>
          <cell r="D22">
            <v>55547</v>
          </cell>
          <cell r="E22">
            <v>18590870.920000002</v>
          </cell>
          <cell r="F22">
            <v>74454.5</v>
          </cell>
          <cell r="G22">
            <v>88624.35</v>
          </cell>
          <cell r="H22">
            <v>18427792.07</v>
          </cell>
          <cell r="I22">
            <v>14742233.65</v>
          </cell>
          <cell r="J22">
            <v>298621.59999999998</v>
          </cell>
          <cell r="K22">
            <v>0</v>
          </cell>
          <cell r="L22">
            <v>2196.6</v>
          </cell>
          <cell r="M22">
            <v>300818.2</v>
          </cell>
          <cell r="N22">
            <v>691578.29</v>
          </cell>
          <cell r="O22">
            <v>14351473.560000001</v>
          </cell>
          <cell r="P22">
            <v>18037031.98</v>
          </cell>
          <cell r="Q22">
            <v>57249</v>
          </cell>
          <cell r="R22">
            <v>772308</v>
          </cell>
          <cell r="S22">
            <v>0</v>
          </cell>
          <cell r="T22">
            <v>0</v>
          </cell>
          <cell r="U22">
            <v>2815200</v>
          </cell>
          <cell r="V22">
            <v>168672</v>
          </cell>
          <cell r="W22">
            <v>7417000</v>
          </cell>
          <cell r="X22">
            <v>0</v>
          </cell>
          <cell r="Y22">
            <v>0</v>
          </cell>
          <cell r="Z22">
            <v>11230429</v>
          </cell>
          <cell r="AA22">
            <v>3121044.56</v>
          </cell>
          <cell r="AB22">
            <v>0</v>
          </cell>
          <cell r="AC22">
            <v>6806602.9800000004</v>
          </cell>
          <cell r="AD22">
            <v>0</v>
          </cell>
          <cell r="AE22">
            <v>41295</v>
          </cell>
          <cell r="AF22">
            <v>14766282.630000001</v>
          </cell>
          <cell r="AG22">
            <v>7175</v>
          </cell>
          <cell r="AH22">
            <v>2217505.5</v>
          </cell>
          <cell r="AI22">
            <v>4257</v>
          </cell>
          <cell r="AJ22">
            <v>1218326.1499999999</v>
          </cell>
          <cell r="AK22">
            <v>1113</v>
          </cell>
          <cell r="AL22">
            <v>237348.81</v>
          </cell>
          <cell r="AM22">
            <v>1707</v>
          </cell>
          <cell r="AN22">
            <v>151407.82999999999</v>
          </cell>
        </row>
        <row r="23">
          <cell r="A23">
            <v>15</v>
          </cell>
          <cell r="B23" t="str">
            <v>Махмуджон Рахмад</v>
          </cell>
          <cell r="C23">
            <v>40.4</v>
          </cell>
          <cell r="D23">
            <v>40428</v>
          </cell>
          <cell r="E23">
            <v>14379695.210000001</v>
          </cell>
          <cell r="F23">
            <v>8852.7800000000007</v>
          </cell>
          <cell r="G23">
            <v>162586.44</v>
          </cell>
          <cell r="H23">
            <v>14208255.98</v>
          </cell>
          <cell r="I23">
            <v>11366604.810000001</v>
          </cell>
          <cell r="J23">
            <v>213308.68</v>
          </cell>
          <cell r="K23">
            <v>0</v>
          </cell>
          <cell r="L23">
            <v>1503.42</v>
          </cell>
          <cell r="M23">
            <v>214812.1</v>
          </cell>
          <cell r="N23">
            <v>319895.2</v>
          </cell>
          <cell r="O23">
            <v>11261521.710000001</v>
          </cell>
          <cell r="P23">
            <v>14103172.880000001</v>
          </cell>
          <cell r="Q23">
            <v>113513</v>
          </cell>
          <cell r="R23">
            <v>536531</v>
          </cell>
          <cell r="S23">
            <v>0</v>
          </cell>
          <cell r="T23">
            <v>0</v>
          </cell>
          <cell r="U23">
            <v>2141200</v>
          </cell>
          <cell r="V23">
            <v>135744</v>
          </cell>
          <cell r="W23">
            <v>0</v>
          </cell>
          <cell r="X23">
            <v>0</v>
          </cell>
          <cell r="Y23">
            <v>0</v>
          </cell>
          <cell r="Z23">
            <v>2926988</v>
          </cell>
          <cell r="AA23">
            <v>8334533.71</v>
          </cell>
          <cell r="AB23">
            <v>0</v>
          </cell>
          <cell r="AC23">
            <v>11176184.880000001</v>
          </cell>
          <cell r="AD23">
            <v>0</v>
          </cell>
          <cell r="AE23">
            <v>38850</v>
          </cell>
          <cell r="AF23">
            <v>13891998.529999999</v>
          </cell>
          <cell r="AG23">
            <v>1578</v>
          </cell>
          <cell r="AH23">
            <v>487696.68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>
            <v>16</v>
          </cell>
          <cell r="B24" t="str">
            <v>Ойбек Тоир ф/х</v>
          </cell>
          <cell r="C24">
            <v>68.2</v>
          </cell>
          <cell r="D24">
            <v>63929</v>
          </cell>
          <cell r="E24">
            <v>19924774.899999999</v>
          </cell>
          <cell r="F24">
            <v>131113.4</v>
          </cell>
          <cell r="G24">
            <v>9497.41</v>
          </cell>
          <cell r="H24">
            <v>19784164.09</v>
          </cell>
          <cell r="I24">
            <v>15827331.25</v>
          </cell>
          <cell r="J24">
            <v>349429.48</v>
          </cell>
          <cell r="K24">
            <v>0</v>
          </cell>
          <cell r="L24">
            <v>2613.11</v>
          </cell>
          <cell r="M24">
            <v>352042.59</v>
          </cell>
          <cell r="N24">
            <v>869004.96</v>
          </cell>
          <cell r="O24">
            <v>15310368.880000001</v>
          </cell>
          <cell r="P24">
            <v>19267201.719999999</v>
          </cell>
          <cell r="Q24">
            <v>109756</v>
          </cell>
          <cell r="R24">
            <v>1251690</v>
          </cell>
          <cell r="S24">
            <v>0</v>
          </cell>
          <cell r="T24">
            <v>0</v>
          </cell>
          <cell r="U24">
            <v>2899100</v>
          </cell>
          <cell r="V24">
            <v>176064</v>
          </cell>
          <cell r="W24">
            <v>8360000</v>
          </cell>
          <cell r="X24">
            <v>0</v>
          </cell>
          <cell r="Y24">
            <v>0</v>
          </cell>
          <cell r="Z24">
            <v>12796610</v>
          </cell>
          <cell r="AA24">
            <v>2513758.88</v>
          </cell>
          <cell r="AB24">
            <v>0</v>
          </cell>
          <cell r="AC24">
            <v>6470591.7199999997</v>
          </cell>
          <cell r="AD24">
            <v>0</v>
          </cell>
          <cell r="AE24">
            <v>43130</v>
          </cell>
          <cell r="AF24">
            <v>15422442.640000001</v>
          </cell>
          <cell r="AG24">
            <v>3417</v>
          </cell>
          <cell r="AH24">
            <v>1056058.02</v>
          </cell>
          <cell r="AI24">
            <v>9031</v>
          </cell>
          <cell r="AJ24">
            <v>2584614.41</v>
          </cell>
          <cell r="AK24">
            <v>971</v>
          </cell>
          <cell r="AL24">
            <v>207067.11</v>
          </cell>
          <cell r="AM24">
            <v>7380</v>
          </cell>
          <cell r="AN24">
            <v>654592.72</v>
          </cell>
        </row>
        <row r="25">
          <cell r="A25">
            <v>17</v>
          </cell>
          <cell r="B25" t="str">
            <v>Мадаминов Махрам</v>
          </cell>
          <cell r="C25">
            <v>63.6</v>
          </cell>
          <cell r="D25">
            <v>64186</v>
          </cell>
          <cell r="E25">
            <v>22843564.940000001</v>
          </cell>
          <cell r="F25">
            <v>14106.92</v>
          </cell>
          <cell r="G25">
            <v>78633.72</v>
          </cell>
          <cell r="H25">
            <v>22750824.300000001</v>
          </cell>
          <cell r="I25">
            <v>18200659.440000001</v>
          </cell>
          <cell r="J25">
            <v>338323.5</v>
          </cell>
          <cell r="K25">
            <v>0</v>
          </cell>
          <cell r="L25">
            <v>2658.62</v>
          </cell>
          <cell r="M25">
            <v>340982.12</v>
          </cell>
          <cell r="N25">
            <v>529141.74</v>
          </cell>
          <cell r="O25">
            <v>18012499.82</v>
          </cell>
          <cell r="P25">
            <v>22562664.68</v>
          </cell>
          <cell r="Q25">
            <v>99560</v>
          </cell>
          <cell r="R25">
            <v>928212</v>
          </cell>
          <cell r="S25">
            <v>0</v>
          </cell>
          <cell r="T25">
            <v>0</v>
          </cell>
          <cell r="U25">
            <v>3381400</v>
          </cell>
          <cell r="V25">
            <v>215712</v>
          </cell>
          <cell r="W25">
            <v>0</v>
          </cell>
          <cell r="X25">
            <v>0</v>
          </cell>
          <cell r="Y25">
            <v>0</v>
          </cell>
          <cell r="Z25">
            <v>4624884</v>
          </cell>
          <cell r="AA25">
            <v>13387615.82</v>
          </cell>
          <cell r="AB25">
            <v>0</v>
          </cell>
          <cell r="AC25">
            <v>17937780.68</v>
          </cell>
          <cell r="AD25">
            <v>0</v>
          </cell>
          <cell r="AE25">
            <v>63784</v>
          </cell>
          <cell r="AF25">
            <v>22500543.039999999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402</v>
          </cell>
          <cell r="AN25">
            <v>35656.68</v>
          </cell>
        </row>
        <row r="26">
          <cell r="A26">
            <v>18</v>
          </cell>
          <cell r="B26" t="str">
            <v>Эминонота Мухидд</v>
          </cell>
          <cell r="C26">
            <v>45.6</v>
          </cell>
          <cell r="D26">
            <v>45838</v>
          </cell>
          <cell r="E26">
            <v>15954199.09</v>
          </cell>
          <cell r="F26">
            <v>29224.91</v>
          </cell>
          <cell r="G26">
            <v>0</v>
          </cell>
          <cell r="H26">
            <v>15924974.18</v>
          </cell>
          <cell r="I26">
            <v>12739979.33</v>
          </cell>
          <cell r="J26">
            <v>242432.2</v>
          </cell>
          <cell r="K26">
            <v>0</v>
          </cell>
          <cell r="L26">
            <v>1704.99</v>
          </cell>
          <cell r="M26">
            <v>244137.19</v>
          </cell>
          <cell r="N26">
            <v>398177.72</v>
          </cell>
          <cell r="O26">
            <v>12585938.800000001</v>
          </cell>
          <cell r="P26">
            <v>15770933.65</v>
          </cell>
          <cell r="Q26">
            <v>0</v>
          </cell>
          <cell r="R26">
            <v>755406</v>
          </cell>
          <cell r="S26">
            <v>0</v>
          </cell>
          <cell r="T26">
            <v>0</v>
          </cell>
          <cell r="U26">
            <v>2427400</v>
          </cell>
          <cell r="V26">
            <v>153552</v>
          </cell>
          <cell r="W26">
            <v>0</v>
          </cell>
          <cell r="X26">
            <v>0</v>
          </cell>
          <cell r="Y26">
            <v>0</v>
          </cell>
          <cell r="Z26">
            <v>3336358</v>
          </cell>
          <cell r="AA26">
            <v>9249580.8000000007</v>
          </cell>
          <cell r="AB26">
            <v>0</v>
          </cell>
          <cell r="AC26">
            <v>12434575.65</v>
          </cell>
          <cell r="AD26">
            <v>0</v>
          </cell>
          <cell r="AE26">
            <v>38888</v>
          </cell>
          <cell r="AF26">
            <v>13905586.6</v>
          </cell>
          <cell r="AG26">
            <v>2605</v>
          </cell>
          <cell r="AH26">
            <v>805101.3</v>
          </cell>
          <cell r="AI26">
            <v>4345</v>
          </cell>
          <cell r="AJ26">
            <v>1243511.19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A27">
            <v>19</v>
          </cell>
          <cell r="B27" t="str">
            <v>Тожимат Соттиев</v>
          </cell>
          <cell r="C27">
            <v>68.900000000000006</v>
          </cell>
          <cell r="D27">
            <v>49073</v>
          </cell>
          <cell r="E27">
            <v>15709138.23</v>
          </cell>
          <cell r="F27">
            <v>114500.42</v>
          </cell>
          <cell r="G27">
            <v>30387.18</v>
          </cell>
          <cell r="H27">
            <v>15564250.630000001</v>
          </cell>
          <cell r="I27">
            <v>12451400.5</v>
          </cell>
          <cell r="J27">
            <v>267651.48</v>
          </cell>
          <cell r="K27">
            <v>0</v>
          </cell>
          <cell r="L27">
            <v>1915.52</v>
          </cell>
          <cell r="M27">
            <v>269567</v>
          </cell>
          <cell r="N27">
            <v>669652.04</v>
          </cell>
          <cell r="O27">
            <v>12051315.460000001</v>
          </cell>
          <cell r="P27">
            <v>15164165.59</v>
          </cell>
          <cell r="Q27">
            <v>69323</v>
          </cell>
          <cell r="R27">
            <v>319309</v>
          </cell>
          <cell r="S27">
            <v>0</v>
          </cell>
          <cell r="T27">
            <v>0</v>
          </cell>
          <cell r="U27">
            <v>2403900</v>
          </cell>
          <cell r="V27">
            <v>141456</v>
          </cell>
          <cell r="W27">
            <v>8298000</v>
          </cell>
          <cell r="X27">
            <v>0</v>
          </cell>
          <cell r="Y27">
            <v>0</v>
          </cell>
          <cell r="Z27">
            <v>11231988</v>
          </cell>
          <cell r="AA27">
            <v>819327.46</v>
          </cell>
          <cell r="AB27">
            <v>0</v>
          </cell>
          <cell r="AC27">
            <v>3932177.59</v>
          </cell>
          <cell r="AD27">
            <v>0</v>
          </cell>
          <cell r="AE27">
            <v>33631</v>
          </cell>
          <cell r="AF27">
            <v>12025786.42</v>
          </cell>
          <cell r="AG27">
            <v>3293</v>
          </cell>
          <cell r="AH27">
            <v>1017734.58</v>
          </cell>
          <cell r="AI27">
            <v>5334</v>
          </cell>
          <cell r="AJ27">
            <v>1526556.67</v>
          </cell>
          <cell r="AK27">
            <v>4292</v>
          </cell>
          <cell r="AL27">
            <v>915275</v>
          </cell>
          <cell r="AM27">
            <v>2523</v>
          </cell>
          <cell r="AN27">
            <v>223785.56</v>
          </cell>
        </row>
        <row r="28">
          <cell r="A28">
            <v>20</v>
          </cell>
          <cell r="B28" t="str">
            <v>Валиев Иттифок ф</v>
          </cell>
          <cell r="C28">
            <v>85.6</v>
          </cell>
          <cell r="D28">
            <v>68013</v>
          </cell>
          <cell r="E28">
            <v>22781881.43</v>
          </cell>
          <cell r="F28">
            <v>80977.320000000007</v>
          </cell>
          <cell r="G28">
            <v>143186.70000000001</v>
          </cell>
          <cell r="H28">
            <v>22557717.399999999</v>
          </cell>
          <cell r="I28">
            <v>18046173.91</v>
          </cell>
          <cell r="J28">
            <v>365415.76</v>
          </cell>
          <cell r="K28">
            <v>0</v>
          </cell>
          <cell r="L28">
            <v>2871.54</v>
          </cell>
          <cell r="M28">
            <v>368287.3</v>
          </cell>
          <cell r="N28">
            <v>706672.81</v>
          </cell>
          <cell r="O28">
            <v>17707788.399999999</v>
          </cell>
          <cell r="P28">
            <v>22219331.890000001</v>
          </cell>
          <cell r="Q28">
            <v>79761</v>
          </cell>
          <cell r="R28">
            <v>-30128</v>
          </cell>
          <cell r="S28">
            <v>0</v>
          </cell>
          <cell r="T28">
            <v>0</v>
          </cell>
          <cell r="U28">
            <v>3423800</v>
          </cell>
          <cell r="V28">
            <v>208992</v>
          </cell>
          <cell r="W28">
            <v>0</v>
          </cell>
          <cell r="X28">
            <v>0</v>
          </cell>
          <cell r="Y28">
            <v>0</v>
          </cell>
          <cell r="Z28">
            <v>3682425</v>
          </cell>
          <cell r="AA28">
            <v>14025363.4</v>
          </cell>
          <cell r="AB28">
            <v>0</v>
          </cell>
          <cell r="AC28">
            <v>18536906.890000001</v>
          </cell>
          <cell r="AD28">
            <v>0</v>
          </cell>
          <cell r="AE28">
            <v>54946</v>
          </cell>
          <cell r="AF28">
            <v>19369088.989999998</v>
          </cell>
          <cell r="AG28">
            <v>4262</v>
          </cell>
          <cell r="AH28">
            <v>1317213.72</v>
          </cell>
          <cell r="AI28">
            <v>3419</v>
          </cell>
          <cell r="AJ28">
            <v>978495.92</v>
          </cell>
          <cell r="AK28">
            <v>2897</v>
          </cell>
          <cell r="AL28">
            <v>617789.31000000006</v>
          </cell>
          <cell r="AM28">
            <v>2489</v>
          </cell>
          <cell r="AN28">
            <v>220769.83</v>
          </cell>
        </row>
        <row r="29">
          <cell r="A29">
            <v>21</v>
          </cell>
          <cell r="B29" t="str">
            <v>Комилжон Окбуйра</v>
          </cell>
          <cell r="C29">
            <v>48.8</v>
          </cell>
          <cell r="D29">
            <v>48501</v>
          </cell>
          <cell r="E29">
            <v>15920331.199999999</v>
          </cell>
          <cell r="F29">
            <v>59806.5</v>
          </cell>
          <cell r="G29">
            <v>0</v>
          </cell>
          <cell r="H29">
            <v>15860524.699999999</v>
          </cell>
          <cell r="I29">
            <v>12688419.76</v>
          </cell>
          <cell r="J29">
            <v>261056.48</v>
          </cell>
          <cell r="K29">
            <v>0</v>
          </cell>
          <cell r="L29">
            <v>1844.39</v>
          </cell>
          <cell r="M29">
            <v>262900.87</v>
          </cell>
          <cell r="N29">
            <v>498244.1</v>
          </cell>
          <cell r="O29">
            <v>12453076.529999999</v>
          </cell>
          <cell r="P29">
            <v>15625181.470000001</v>
          </cell>
          <cell r="Q29">
            <v>0</v>
          </cell>
          <cell r="R29">
            <v>407501</v>
          </cell>
          <cell r="S29">
            <v>0</v>
          </cell>
          <cell r="T29">
            <v>0</v>
          </cell>
          <cell r="U29">
            <v>2426600</v>
          </cell>
          <cell r="V29">
            <v>149520</v>
          </cell>
          <cell r="W29">
            <v>5840000</v>
          </cell>
          <cell r="X29">
            <v>0</v>
          </cell>
          <cell r="Y29">
            <v>0</v>
          </cell>
          <cell r="Z29">
            <v>8823621</v>
          </cell>
          <cell r="AA29">
            <v>3629455.53</v>
          </cell>
          <cell r="AB29">
            <v>0</v>
          </cell>
          <cell r="AC29">
            <v>6801560.4699999997</v>
          </cell>
          <cell r="AD29">
            <v>0</v>
          </cell>
          <cell r="AE29">
            <v>35504</v>
          </cell>
          <cell r="AF29">
            <v>12695534.52</v>
          </cell>
          <cell r="AG29">
            <v>5379</v>
          </cell>
          <cell r="AH29">
            <v>1662433.74</v>
          </cell>
          <cell r="AI29">
            <v>3290</v>
          </cell>
          <cell r="AJ29">
            <v>941576.94</v>
          </cell>
          <cell r="AK29">
            <v>1902</v>
          </cell>
          <cell r="AL29">
            <v>405604.17</v>
          </cell>
          <cell r="AM29">
            <v>2426</v>
          </cell>
          <cell r="AN29">
            <v>215181.83</v>
          </cell>
        </row>
        <row r="30">
          <cell r="A30">
            <v>22</v>
          </cell>
          <cell r="B30" t="str">
            <v>Ашматов Тургунбо</v>
          </cell>
          <cell r="C30">
            <v>45</v>
          </cell>
          <cell r="D30">
            <v>33277</v>
          </cell>
          <cell r="E30">
            <v>11343567.9</v>
          </cell>
          <cell r="F30">
            <v>42241.98</v>
          </cell>
          <cell r="G30">
            <v>113180.99</v>
          </cell>
          <cell r="H30">
            <v>11188144.92</v>
          </cell>
          <cell r="I30">
            <v>8950515.9600000009</v>
          </cell>
          <cell r="J30">
            <v>177906.72</v>
          </cell>
          <cell r="K30">
            <v>0</v>
          </cell>
          <cell r="L30">
            <v>1248.3499999999999</v>
          </cell>
          <cell r="M30">
            <v>179155.07</v>
          </cell>
          <cell r="N30">
            <v>387572.84</v>
          </cell>
          <cell r="O30">
            <v>8742098.1899999995</v>
          </cell>
          <cell r="P30">
            <v>10979727.15</v>
          </cell>
          <cell r="Q30">
            <v>124201</v>
          </cell>
          <cell r="R30">
            <v>227832</v>
          </cell>
          <cell r="S30">
            <v>0</v>
          </cell>
          <cell r="T30">
            <v>0</v>
          </cell>
          <cell r="U30">
            <v>1717200</v>
          </cell>
          <cell r="V30">
            <v>97440</v>
          </cell>
          <cell r="W30">
            <v>5181000</v>
          </cell>
          <cell r="X30">
            <v>0</v>
          </cell>
          <cell r="Y30">
            <v>0</v>
          </cell>
          <cell r="Z30">
            <v>7347673</v>
          </cell>
          <cell r="AA30">
            <v>1394425.19</v>
          </cell>
          <cell r="AB30">
            <v>0</v>
          </cell>
          <cell r="AC30">
            <v>3632054.15</v>
          </cell>
          <cell r="AD30">
            <v>0</v>
          </cell>
          <cell r="AE30">
            <v>27154</v>
          </cell>
          <cell r="AF30">
            <v>9709738.1899999995</v>
          </cell>
          <cell r="AG30">
            <v>2149</v>
          </cell>
          <cell r="AH30">
            <v>664169.93999999994</v>
          </cell>
          <cell r="AI30">
            <v>3125</v>
          </cell>
          <cell r="AJ30">
            <v>894355</v>
          </cell>
          <cell r="AK30">
            <v>0</v>
          </cell>
          <cell r="AL30">
            <v>0</v>
          </cell>
          <cell r="AM30">
            <v>849</v>
          </cell>
          <cell r="AN30">
            <v>75304.77</v>
          </cell>
        </row>
        <row r="31">
          <cell r="A31">
            <v>23</v>
          </cell>
          <cell r="B31" t="str">
            <v>Хажалхонхожиона</v>
          </cell>
          <cell r="C31">
            <v>89.6</v>
          </cell>
          <cell r="D31">
            <v>89693</v>
          </cell>
          <cell r="E31">
            <v>25829115.73</v>
          </cell>
          <cell r="F31">
            <v>62375.63</v>
          </cell>
          <cell r="G31">
            <v>0</v>
          </cell>
          <cell r="H31">
            <v>25766740.100000001</v>
          </cell>
          <cell r="I31">
            <v>20613392.079999998</v>
          </cell>
          <cell r="J31">
            <v>487238.6</v>
          </cell>
          <cell r="K31">
            <v>0</v>
          </cell>
          <cell r="L31">
            <v>3703.27</v>
          </cell>
          <cell r="M31">
            <v>490941.87</v>
          </cell>
          <cell r="N31">
            <v>1100109.42</v>
          </cell>
          <cell r="O31">
            <v>20004224.530000001</v>
          </cell>
          <cell r="P31">
            <v>25157572.550000001</v>
          </cell>
          <cell r="Q31">
            <v>0</v>
          </cell>
          <cell r="R31">
            <v>1717552</v>
          </cell>
          <cell r="S31">
            <v>0</v>
          </cell>
          <cell r="T31">
            <v>0</v>
          </cell>
          <cell r="U31">
            <v>3558300</v>
          </cell>
          <cell r="V31">
            <v>215376</v>
          </cell>
          <cell r="W31">
            <v>5599101</v>
          </cell>
          <cell r="X31">
            <v>0</v>
          </cell>
          <cell r="Y31">
            <v>0</v>
          </cell>
          <cell r="Z31">
            <v>11090329</v>
          </cell>
          <cell r="AA31">
            <v>8913895.5299999993</v>
          </cell>
          <cell r="AB31">
            <v>0</v>
          </cell>
          <cell r="AC31">
            <v>14067243.550000001</v>
          </cell>
          <cell r="AD31">
            <v>0</v>
          </cell>
          <cell r="AE31">
            <v>52157</v>
          </cell>
          <cell r="AF31">
            <v>18650320.93</v>
          </cell>
          <cell r="AG31">
            <v>10770</v>
          </cell>
          <cell r="AH31">
            <v>3328576.2</v>
          </cell>
          <cell r="AI31">
            <v>3776</v>
          </cell>
          <cell r="AJ31">
            <v>1080667.03</v>
          </cell>
          <cell r="AK31">
            <v>5864</v>
          </cell>
          <cell r="AL31">
            <v>1250506.21</v>
          </cell>
          <cell r="AM31">
            <v>17126</v>
          </cell>
          <cell r="AN31">
            <v>1519045.36</v>
          </cell>
        </row>
        <row r="32">
          <cell r="A32">
            <v>24</v>
          </cell>
          <cell r="B32" t="str">
            <v>Холматбойобод Хо</v>
          </cell>
          <cell r="C32">
            <v>101.9</v>
          </cell>
          <cell r="D32">
            <v>101787</v>
          </cell>
          <cell r="E32">
            <v>32862752.77</v>
          </cell>
          <cell r="F32">
            <v>105681.27</v>
          </cell>
          <cell r="G32">
            <v>104880.23</v>
          </cell>
          <cell r="H32">
            <v>32652191.260000002</v>
          </cell>
          <cell r="I32">
            <v>26121753.010000002</v>
          </cell>
          <cell r="J32">
            <v>550656.12</v>
          </cell>
          <cell r="K32">
            <v>0</v>
          </cell>
          <cell r="L32">
            <v>4327.18</v>
          </cell>
          <cell r="M32">
            <v>554983.30000000005</v>
          </cell>
          <cell r="N32">
            <v>1125459.42</v>
          </cell>
          <cell r="O32">
            <v>25551276.890000001</v>
          </cell>
          <cell r="P32">
            <v>32081715.140000001</v>
          </cell>
          <cell r="Q32">
            <v>72650</v>
          </cell>
          <cell r="R32">
            <v>2109501</v>
          </cell>
          <cell r="S32">
            <v>0</v>
          </cell>
          <cell r="T32">
            <v>0</v>
          </cell>
          <cell r="U32">
            <v>4829700</v>
          </cell>
          <cell r="V32">
            <v>277536</v>
          </cell>
          <cell r="W32">
            <v>0</v>
          </cell>
          <cell r="X32">
            <v>0</v>
          </cell>
          <cell r="Y32">
            <v>0</v>
          </cell>
          <cell r="Z32">
            <v>7289387</v>
          </cell>
          <cell r="AA32">
            <v>18261889.890000001</v>
          </cell>
          <cell r="AB32">
            <v>0</v>
          </cell>
          <cell r="AC32">
            <v>24792328.140000001</v>
          </cell>
          <cell r="AD32">
            <v>0</v>
          </cell>
          <cell r="AE32">
            <v>82256</v>
          </cell>
          <cell r="AF32">
            <v>28747691.870000001</v>
          </cell>
          <cell r="AG32">
            <v>699</v>
          </cell>
          <cell r="AH32">
            <v>216032.94</v>
          </cell>
          <cell r="AI32">
            <v>5899</v>
          </cell>
          <cell r="AJ32">
            <v>1688256.05</v>
          </cell>
          <cell r="AK32">
            <v>3197</v>
          </cell>
          <cell r="AL32">
            <v>681764.72</v>
          </cell>
          <cell r="AM32">
            <v>9736</v>
          </cell>
          <cell r="AN32">
            <v>863565.66</v>
          </cell>
        </row>
        <row r="33">
          <cell r="A33">
            <v>25</v>
          </cell>
          <cell r="B33" t="str">
            <v>Тургунов Туйчибо</v>
          </cell>
          <cell r="C33">
            <v>44.5</v>
          </cell>
          <cell r="D33">
            <v>44163</v>
          </cell>
          <cell r="E33">
            <v>14799971.960000001</v>
          </cell>
          <cell r="F33">
            <v>30624.42</v>
          </cell>
          <cell r="G33">
            <v>55142.47</v>
          </cell>
          <cell r="H33">
            <v>14714205.07</v>
          </cell>
          <cell r="I33">
            <v>11771364.050000001</v>
          </cell>
          <cell r="J33">
            <v>236681.36</v>
          </cell>
          <cell r="K33">
            <v>0</v>
          </cell>
          <cell r="L33">
            <v>1750.88</v>
          </cell>
          <cell r="M33">
            <v>238432.24</v>
          </cell>
          <cell r="N33">
            <v>453535.46</v>
          </cell>
          <cell r="O33">
            <v>11556260.83</v>
          </cell>
          <cell r="P33">
            <v>14499101.85</v>
          </cell>
          <cell r="Q33">
            <v>0</v>
          </cell>
          <cell r="R33">
            <v>430379</v>
          </cell>
          <cell r="S33">
            <v>0</v>
          </cell>
          <cell r="T33">
            <v>0</v>
          </cell>
          <cell r="U33">
            <v>2219700</v>
          </cell>
          <cell r="V33">
            <v>134400</v>
          </cell>
          <cell r="W33">
            <v>5733000</v>
          </cell>
          <cell r="X33">
            <v>0</v>
          </cell>
          <cell r="Y33">
            <v>0</v>
          </cell>
          <cell r="Z33">
            <v>8517479</v>
          </cell>
          <cell r="AA33">
            <v>3038781.83</v>
          </cell>
          <cell r="AB33">
            <v>0</v>
          </cell>
          <cell r="AC33">
            <v>5981622.8499999996</v>
          </cell>
          <cell r="AD33">
            <v>0</v>
          </cell>
          <cell r="AE33">
            <v>36966</v>
          </cell>
          <cell r="AF33">
            <v>13218317.07</v>
          </cell>
          <cell r="AG33">
            <v>2939</v>
          </cell>
          <cell r="AH33">
            <v>908327.34</v>
          </cell>
          <cell r="AI33">
            <v>1497</v>
          </cell>
          <cell r="AJ33">
            <v>428431.82</v>
          </cell>
          <cell r="AK33">
            <v>0</v>
          </cell>
          <cell r="AL33">
            <v>0</v>
          </cell>
          <cell r="AM33">
            <v>2761</v>
          </cell>
          <cell r="AN33">
            <v>244895.73</v>
          </cell>
        </row>
        <row r="34">
          <cell r="A34">
            <v>26</v>
          </cell>
          <cell r="B34" t="str">
            <v>Турсунбой Мухамм</v>
          </cell>
          <cell r="C34">
            <v>33.4</v>
          </cell>
          <cell r="D34">
            <v>33884</v>
          </cell>
          <cell r="E34">
            <v>12074041.529999999</v>
          </cell>
          <cell r="F34">
            <v>998.32</v>
          </cell>
          <cell r="G34">
            <v>52138.16</v>
          </cell>
          <cell r="H34">
            <v>12020905.039999999</v>
          </cell>
          <cell r="I34">
            <v>9616724.0399999991</v>
          </cell>
          <cell r="J34">
            <v>177642.92</v>
          </cell>
          <cell r="K34">
            <v>0</v>
          </cell>
          <cell r="L34">
            <v>1395.96</v>
          </cell>
          <cell r="M34">
            <v>179038.88</v>
          </cell>
          <cell r="N34">
            <v>217634.42</v>
          </cell>
          <cell r="O34">
            <v>9578128.5</v>
          </cell>
          <cell r="P34">
            <v>11982309.5</v>
          </cell>
          <cell r="Q34">
            <v>84796</v>
          </cell>
          <cell r="R34">
            <v>438800</v>
          </cell>
          <cell r="S34">
            <v>0</v>
          </cell>
          <cell r="T34">
            <v>0</v>
          </cell>
          <cell r="U34">
            <v>1796700</v>
          </cell>
          <cell r="V34">
            <v>113568</v>
          </cell>
          <cell r="W34">
            <v>4169000</v>
          </cell>
          <cell r="X34">
            <v>0</v>
          </cell>
          <cell r="Y34">
            <v>0</v>
          </cell>
          <cell r="Z34">
            <v>6602864</v>
          </cell>
          <cell r="AA34">
            <v>2975264.5</v>
          </cell>
          <cell r="AB34">
            <v>0</v>
          </cell>
          <cell r="AC34">
            <v>5379445.5</v>
          </cell>
          <cell r="AD34">
            <v>0</v>
          </cell>
          <cell r="AE34">
            <v>33014</v>
          </cell>
          <cell r="AF34">
            <v>11449824.16</v>
          </cell>
          <cell r="AG34">
            <v>870</v>
          </cell>
          <cell r="AH34">
            <v>268882.2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</row>
        <row r="35">
          <cell r="A35">
            <v>27</v>
          </cell>
          <cell r="B35" t="str">
            <v>Окбуйра Чорвадор</v>
          </cell>
          <cell r="C35">
            <v>40</v>
          </cell>
          <cell r="D35">
            <v>37168</v>
          </cell>
          <cell r="E35">
            <v>10913511.869999999</v>
          </cell>
          <cell r="F35">
            <v>133523.48000000001</v>
          </cell>
          <cell r="G35">
            <v>177429.61</v>
          </cell>
          <cell r="H35">
            <v>10602558.789999999</v>
          </cell>
          <cell r="I35">
            <v>8482047.0199999996</v>
          </cell>
          <cell r="J35">
            <v>206502.64</v>
          </cell>
          <cell r="K35">
            <v>0</v>
          </cell>
          <cell r="L35">
            <v>1622.73</v>
          </cell>
          <cell r="M35">
            <v>208125.37</v>
          </cell>
          <cell r="N35">
            <v>815403.35</v>
          </cell>
          <cell r="O35">
            <v>7874769.04</v>
          </cell>
          <cell r="P35">
            <v>9995280.8100000005</v>
          </cell>
          <cell r="Q35">
            <v>0</v>
          </cell>
          <cell r="R35">
            <v>623419</v>
          </cell>
          <cell r="S35">
            <v>0</v>
          </cell>
          <cell r="T35">
            <v>0</v>
          </cell>
          <cell r="U35">
            <v>1615500</v>
          </cell>
          <cell r="V35">
            <v>84672</v>
          </cell>
          <cell r="W35">
            <v>0</v>
          </cell>
          <cell r="X35">
            <v>0</v>
          </cell>
          <cell r="Y35">
            <v>0</v>
          </cell>
          <cell r="Z35">
            <v>2323591</v>
          </cell>
          <cell r="AA35">
            <v>5551178.04</v>
          </cell>
          <cell r="AB35">
            <v>0</v>
          </cell>
          <cell r="AC35">
            <v>7671689.8099999996</v>
          </cell>
          <cell r="AD35">
            <v>0</v>
          </cell>
          <cell r="AE35">
            <v>14177</v>
          </cell>
          <cell r="AF35">
            <v>5069417.33</v>
          </cell>
          <cell r="AG35">
            <v>4341</v>
          </cell>
          <cell r="AH35">
            <v>1341629.46</v>
          </cell>
          <cell r="AI35">
            <v>11797</v>
          </cell>
          <cell r="AJ35">
            <v>3376225.9</v>
          </cell>
          <cell r="AK35">
            <v>4162</v>
          </cell>
          <cell r="AL35">
            <v>887552.32</v>
          </cell>
          <cell r="AM35">
            <v>2691</v>
          </cell>
          <cell r="AN35">
            <v>238686.86</v>
          </cell>
        </row>
        <row r="36">
          <cell r="A36">
            <v>28</v>
          </cell>
          <cell r="B36" t="str">
            <v>Ортиков ф/х</v>
          </cell>
          <cell r="C36">
            <v>167</v>
          </cell>
          <cell r="D36">
            <v>162294</v>
          </cell>
          <cell r="E36">
            <v>51862161.280000001</v>
          </cell>
          <cell r="F36">
            <v>88611.73</v>
          </cell>
          <cell r="G36">
            <v>0</v>
          </cell>
          <cell r="H36">
            <v>51773549.549999997</v>
          </cell>
          <cell r="I36">
            <v>41418839.619999997</v>
          </cell>
          <cell r="J36">
            <v>869748.6</v>
          </cell>
          <cell r="K36">
            <v>0</v>
          </cell>
          <cell r="L36">
            <v>6834.67</v>
          </cell>
          <cell r="M36">
            <v>876583.27</v>
          </cell>
          <cell r="N36">
            <v>1420655.43</v>
          </cell>
          <cell r="O36">
            <v>40874767.460000001</v>
          </cell>
          <cell r="P36">
            <v>51229477.390000001</v>
          </cell>
          <cell r="Q36">
            <v>0</v>
          </cell>
          <cell r="R36">
            <v>2026552</v>
          </cell>
          <cell r="S36">
            <v>0</v>
          </cell>
          <cell r="T36">
            <v>0</v>
          </cell>
          <cell r="U36">
            <v>7304900</v>
          </cell>
          <cell r="V36">
            <v>437808</v>
          </cell>
          <cell r="W36">
            <v>0</v>
          </cell>
          <cell r="X36">
            <v>0</v>
          </cell>
          <cell r="Y36">
            <v>0</v>
          </cell>
          <cell r="Z36">
            <v>9769260</v>
          </cell>
          <cell r="AA36">
            <v>31105507.460000001</v>
          </cell>
          <cell r="AB36">
            <v>0</v>
          </cell>
          <cell r="AC36">
            <v>41460217.390000001</v>
          </cell>
          <cell r="AD36">
            <v>0</v>
          </cell>
          <cell r="AE36">
            <v>130274</v>
          </cell>
          <cell r="AF36">
            <v>45304627.630000003</v>
          </cell>
          <cell r="AG36">
            <v>7134</v>
          </cell>
          <cell r="AH36">
            <v>2204834.04</v>
          </cell>
          <cell r="AI36">
            <v>605</v>
          </cell>
          <cell r="AJ36">
            <v>173147.13</v>
          </cell>
          <cell r="AK36">
            <v>5998</v>
          </cell>
          <cell r="AL36">
            <v>1279081.8899999999</v>
          </cell>
          <cell r="AM36">
            <v>18283</v>
          </cell>
          <cell r="AN36">
            <v>1621669.19</v>
          </cell>
        </row>
        <row r="37">
          <cell r="A37">
            <v>29</v>
          </cell>
          <cell r="B37" t="str">
            <v>Шохимардон ф/х</v>
          </cell>
          <cell r="C37">
            <v>157.80000000000001</v>
          </cell>
          <cell r="D37">
            <v>157980</v>
          </cell>
          <cell r="E37">
            <v>51754261.560000002</v>
          </cell>
          <cell r="F37">
            <v>80003.460000000006</v>
          </cell>
          <cell r="G37">
            <v>0</v>
          </cell>
          <cell r="H37">
            <v>51674258.100000001</v>
          </cell>
          <cell r="I37">
            <v>41339406.469999999</v>
          </cell>
          <cell r="J37">
            <v>837406.71999999997</v>
          </cell>
          <cell r="K37">
            <v>3118610.46</v>
          </cell>
          <cell r="L37">
            <v>6580.55</v>
          </cell>
          <cell r="M37">
            <v>3962597.73</v>
          </cell>
          <cell r="N37">
            <v>1518597</v>
          </cell>
          <cell r="O37">
            <v>43783407.200000003</v>
          </cell>
          <cell r="P37">
            <v>54118258.829999998</v>
          </cell>
          <cell r="Q37">
            <v>0</v>
          </cell>
          <cell r="R37">
            <v>3534849</v>
          </cell>
          <cell r="S37">
            <v>0</v>
          </cell>
          <cell r="T37">
            <v>0</v>
          </cell>
          <cell r="U37">
            <v>7818000</v>
          </cell>
          <cell r="V37">
            <v>467712</v>
          </cell>
          <cell r="W37">
            <v>0</v>
          </cell>
          <cell r="X37">
            <v>0</v>
          </cell>
          <cell r="Y37">
            <v>0</v>
          </cell>
          <cell r="Z37">
            <v>11820561</v>
          </cell>
          <cell r="AA37">
            <v>31962846.199999999</v>
          </cell>
          <cell r="AB37">
            <v>0</v>
          </cell>
          <cell r="AC37">
            <v>42297697.829999998</v>
          </cell>
          <cell r="AD37">
            <v>0</v>
          </cell>
          <cell r="AE37">
            <v>124355</v>
          </cell>
          <cell r="AF37">
            <v>43319802.689999998</v>
          </cell>
          <cell r="AG37">
            <v>9534</v>
          </cell>
          <cell r="AH37">
            <v>2917404</v>
          </cell>
          <cell r="AI37">
            <v>11584</v>
          </cell>
          <cell r="AJ37">
            <v>3282442.2400000002</v>
          </cell>
          <cell r="AK37">
            <v>3120</v>
          </cell>
          <cell r="AL37">
            <v>658756.80000000005</v>
          </cell>
          <cell r="AM37">
            <v>9387</v>
          </cell>
          <cell r="AN37">
            <v>824366.34</v>
          </cell>
        </row>
        <row r="38">
          <cell r="A38">
            <v>30</v>
          </cell>
          <cell r="B38" t="str">
            <v>Мухиддинхожи ф/х</v>
          </cell>
          <cell r="C38">
            <v>144</v>
          </cell>
          <cell r="D38">
            <v>122073</v>
          </cell>
          <cell r="E38">
            <v>42039259.130000003</v>
          </cell>
          <cell r="F38">
            <v>74289.149999999994</v>
          </cell>
          <cell r="G38">
            <v>0</v>
          </cell>
          <cell r="H38">
            <v>41964969.979999997</v>
          </cell>
          <cell r="I38">
            <v>33571976</v>
          </cell>
          <cell r="J38">
            <v>645149.28</v>
          </cell>
          <cell r="K38">
            <v>0</v>
          </cell>
          <cell r="L38">
            <v>5069.74</v>
          </cell>
          <cell r="M38">
            <v>650219.02</v>
          </cell>
          <cell r="N38">
            <v>1060023.97</v>
          </cell>
          <cell r="O38">
            <v>33162171.050000001</v>
          </cell>
          <cell r="P38">
            <v>41555165.030000001</v>
          </cell>
          <cell r="Q38">
            <v>0</v>
          </cell>
          <cell r="R38">
            <v>1225618</v>
          </cell>
          <cell r="S38">
            <v>0</v>
          </cell>
          <cell r="T38">
            <v>0</v>
          </cell>
          <cell r="U38">
            <v>6227500</v>
          </cell>
          <cell r="V38">
            <v>383376</v>
          </cell>
          <cell r="W38">
            <v>0</v>
          </cell>
          <cell r="X38">
            <v>0</v>
          </cell>
          <cell r="Y38">
            <v>0</v>
          </cell>
          <cell r="Z38">
            <v>7836494</v>
          </cell>
          <cell r="AA38">
            <v>25325677.050000001</v>
          </cell>
          <cell r="AB38">
            <v>0</v>
          </cell>
          <cell r="AC38">
            <v>33718671.030000001</v>
          </cell>
          <cell r="AD38">
            <v>0</v>
          </cell>
          <cell r="AE38">
            <v>104886</v>
          </cell>
          <cell r="AF38">
            <v>34696999.079999998</v>
          </cell>
          <cell r="AG38">
            <v>6746</v>
          </cell>
          <cell r="AH38">
            <v>2084918.76</v>
          </cell>
          <cell r="AI38">
            <v>6373</v>
          </cell>
          <cell r="AJ38">
            <v>1823911.82</v>
          </cell>
          <cell r="AK38">
            <v>2123</v>
          </cell>
          <cell r="AL38">
            <v>452732.72</v>
          </cell>
          <cell r="AM38">
            <v>1945</v>
          </cell>
          <cell r="AN38">
            <v>172518</v>
          </cell>
        </row>
        <row r="39">
          <cell r="A39">
            <v>31</v>
          </cell>
          <cell r="B39" t="str">
            <v>Олимжон Косимов</v>
          </cell>
          <cell r="C39">
            <v>92</v>
          </cell>
          <cell r="D39">
            <v>91560</v>
          </cell>
          <cell r="E39">
            <v>30800182.219999999</v>
          </cell>
          <cell r="F39">
            <v>92704.4</v>
          </cell>
          <cell r="G39">
            <v>0</v>
          </cell>
          <cell r="H39">
            <v>30707477.82</v>
          </cell>
          <cell r="I39">
            <v>24565982.23</v>
          </cell>
          <cell r="J39">
            <v>488293.8</v>
          </cell>
          <cell r="K39">
            <v>0</v>
          </cell>
          <cell r="L39">
            <v>3837.11</v>
          </cell>
          <cell r="M39">
            <v>492130.91</v>
          </cell>
          <cell r="N39">
            <v>975723.48</v>
          </cell>
          <cell r="O39">
            <v>24082389.66</v>
          </cell>
          <cell r="P39">
            <v>30223885.25</v>
          </cell>
          <cell r="Q39">
            <v>0</v>
          </cell>
          <cell r="R39">
            <v>1231177</v>
          </cell>
          <cell r="S39">
            <v>0</v>
          </cell>
          <cell r="T39">
            <v>0</v>
          </cell>
          <cell r="U39">
            <v>4737100</v>
          </cell>
          <cell r="V39">
            <v>274512</v>
          </cell>
          <cell r="W39">
            <v>0</v>
          </cell>
          <cell r="X39">
            <v>0</v>
          </cell>
          <cell r="Y39">
            <v>0</v>
          </cell>
          <cell r="Z39">
            <v>6242789</v>
          </cell>
          <cell r="AA39">
            <v>17839600.66</v>
          </cell>
          <cell r="AB39">
            <v>0</v>
          </cell>
          <cell r="AC39">
            <v>23981096.25</v>
          </cell>
          <cell r="AD39">
            <v>0</v>
          </cell>
          <cell r="AE39">
            <v>72077</v>
          </cell>
          <cell r="AF39">
            <v>25141132.190000001</v>
          </cell>
          <cell r="AG39">
            <v>10060</v>
          </cell>
          <cell r="AH39">
            <v>3109143.6</v>
          </cell>
          <cell r="AI39">
            <v>3998</v>
          </cell>
          <cell r="AJ39">
            <v>1144202.02</v>
          </cell>
          <cell r="AK39">
            <v>2347</v>
          </cell>
          <cell r="AL39">
            <v>500501.04</v>
          </cell>
          <cell r="AM39">
            <v>3078</v>
          </cell>
          <cell r="AN39">
            <v>273013.06</v>
          </cell>
        </row>
        <row r="40">
          <cell r="A40">
            <v>32</v>
          </cell>
          <cell r="B40" t="str">
            <v>Холматжон ф/х</v>
          </cell>
          <cell r="C40">
            <v>56.8</v>
          </cell>
          <cell r="D40">
            <v>56797</v>
          </cell>
          <cell r="E40">
            <v>18329781.199999999</v>
          </cell>
          <cell r="F40">
            <v>65639.289999999994</v>
          </cell>
          <cell r="G40">
            <v>0</v>
          </cell>
          <cell r="H40">
            <v>18264141.91</v>
          </cell>
          <cell r="I40">
            <v>14611313.52</v>
          </cell>
          <cell r="J40">
            <v>305533.15999999997</v>
          </cell>
          <cell r="K40">
            <v>0</v>
          </cell>
          <cell r="L40">
            <v>2400.94</v>
          </cell>
          <cell r="M40">
            <v>307934.09999999998</v>
          </cell>
          <cell r="N40">
            <v>570351.07999999996</v>
          </cell>
          <cell r="O40">
            <v>14348896.539999999</v>
          </cell>
          <cell r="P40">
            <v>18001724.93</v>
          </cell>
          <cell r="Q40">
            <v>142899</v>
          </cell>
          <cell r="R40">
            <v>333700</v>
          </cell>
          <cell r="S40">
            <v>0</v>
          </cell>
          <cell r="T40">
            <v>0</v>
          </cell>
          <cell r="U40">
            <v>2731500</v>
          </cell>
          <cell r="V40">
            <v>161616</v>
          </cell>
          <cell r="W40">
            <v>6782000</v>
          </cell>
          <cell r="X40">
            <v>0</v>
          </cell>
          <cell r="Y40">
            <v>0</v>
          </cell>
          <cell r="Z40">
            <v>10151715</v>
          </cell>
          <cell r="AA40">
            <v>4197181.54</v>
          </cell>
          <cell r="AB40">
            <v>0</v>
          </cell>
          <cell r="AC40">
            <v>7850009.9299999997</v>
          </cell>
          <cell r="AD40">
            <v>0</v>
          </cell>
          <cell r="AE40">
            <v>44962</v>
          </cell>
          <cell r="AF40">
            <v>15410181.550000001</v>
          </cell>
          <cell r="AG40">
            <v>2615</v>
          </cell>
          <cell r="AH40">
            <v>808191.9</v>
          </cell>
          <cell r="AI40">
            <v>900</v>
          </cell>
          <cell r="AJ40">
            <v>257574.24</v>
          </cell>
          <cell r="AK40">
            <v>3601</v>
          </cell>
          <cell r="AL40">
            <v>767918.29</v>
          </cell>
          <cell r="AM40">
            <v>4719</v>
          </cell>
          <cell r="AN40">
            <v>418566.81</v>
          </cell>
        </row>
        <row r="41">
          <cell r="A41">
            <v>33</v>
          </cell>
          <cell r="B41" t="str">
            <v>Турсунали Мурот</v>
          </cell>
          <cell r="C41">
            <v>48.8</v>
          </cell>
          <cell r="D41">
            <v>49072</v>
          </cell>
          <cell r="E41">
            <v>16795910.829999998</v>
          </cell>
          <cell r="F41">
            <v>35286.14</v>
          </cell>
          <cell r="G41">
            <v>0</v>
          </cell>
          <cell r="H41">
            <v>16760624.689999999</v>
          </cell>
          <cell r="I41">
            <v>13408499.77</v>
          </cell>
          <cell r="J41">
            <v>260265.08</v>
          </cell>
          <cell r="K41">
            <v>0</v>
          </cell>
          <cell r="L41">
            <v>2045.21</v>
          </cell>
          <cell r="M41">
            <v>262310.28999999998</v>
          </cell>
          <cell r="N41">
            <v>446296.09</v>
          </cell>
          <cell r="O41">
            <v>13224513.970000001</v>
          </cell>
          <cell r="P41">
            <v>16576638.890000001</v>
          </cell>
          <cell r="Q41">
            <v>94018</v>
          </cell>
          <cell r="R41">
            <v>87717</v>
          </cell>
          <cell r="S41">
            <v>0</v>
          </cell>
          <cell r="T41">
            <v>0</v>
          </cell>
          <cell r="U41">
            <v>2448600</v>
          </cell>
          <cell r="V41">
            <v>155904</v>
          </cell>
          <cell r="W41">
            <v>0</v>
          </cell>
          <cell r="X41">
            <v>0</v>
          </cell>
          <cell r="Y41">
            <v>0</v>
          </cell>
          <cell r="Z41">
            <v>2786239</v>
          </cell>
          <cell r="AA41">
            <v>10438274.970000001</v>
          </cell>
          <cell r="AB41">
            <v>0</v>
          </cell>
          <cell r="AC41">
            <v>13790399.890000001</v>
          </cell>
          <cell r="AD41">
            <v>0</v>
          </cell>
          <cell r="AE41">
            <v>43521</v>
          </cell>
          <cell r="AF41">
            <v>14743609.18</v>
          </cell>
          <cell r="AG41">
            <v>1432</v>
          </cell>
          <cell r="AH41">
            <v>442573.92</v>
          </cell>
          <cell r="AI41">
            <v>1303</v>
          </cell>
          <cell r="AJ41">
            <v>372910.26</v>
          </cell>
          <cell r="AK41">
            <v>1352</v>
          </cell>
          <cell r="AL41">
            <v>288315.89</v>
          </cell>
          <cell r="AM41">
            <v>1464</v>
          </cell>
          <cell r="AN41">
            <v>129854.16</v>
          </cell>
        </row>
        <row r="42">
          <cell r="A42">
            <v>34</v>
          </cell>
          <cell r="B42" t="str">
            <v>Рузматжон Кохоро</v>
          </cell>
          <cell r="C42">
            <v>105.4</v>
          </cell>
          <cell r="D42">
            <v>94453</v>
          </cell>
          <cell r="E42">
            <v>31846605.960000001</v>
          </cell>
          <cell r="F42">
            <v>64816.5</v>
          </cell>
          <cell r="G42">
            <v>0</v>
          </cell>
          <cell r="H42">
            <v>31781789.460000001</v>
          </cell>
          <cell r="I42">
            <v>25425431.59</v>
          </cell>
          <cell r="J42">
            <v>502802.8</v>
          </cell>
          <cell r="K42">
            <v>0</v>
          </cell>
          <cell r="L42">
            <v>3951.12</v>
          </cell>
          <cell r="M42">
            <v>506753.92</v>
          </cell>
          <cell r="N42">
            <v>802305.01</v>
          </cell>
          <cell r="O42">
            <v>25129880.5</v>
          </cell>
          <cell r="P42">
            <v>31486238.370000001</v>
          </cell>
          <cell r="Q42">
            <v>142601</v>
          </cell>
          <cell r="R42">
            <v>291815</v>
          </cell>
          <cell r="S42">
            <v>0</v>
          </cell>
          <cell r="T42">
            <v>0</v>
          </cell>
          <cell r="U42">
            <v>4525800</v>
          </cell>
          <cell r="V42">
            <v>284592</v>
          </cell>
          <cell r="W42">
            <v>0</v>
          </cell>
          <cell r="X42">
            <v>0</v>
          </cell>
          <cell r="Y42">
            <v>0</v>
          </cell>
          <cell r="Z42">
            <v>5244808</v>
          </cell>
          <cell r="AA42">
            <v>19885072.5</v>
          </cell>
          <cell r="AB42">
            <v>0</v>
          </cell>
          <cell r="AC42">
            <v>26241430.370000001</v>
          </cell>
          <cell r="AD42">
            <v>0</v>
          </cell>
          <cell r="AE42">
            <v>78230</v>
          </cell>
          <cell r="AF42">
            <v>26690780.370000001</v>
          </cell>
          <cell r="AG42">
            <v>6358</v>
          </cell>
          <cell r="AH42">
            <v>1965003.48</v>
          </cell>
          <cell r="AI42">
            <v>4949</v>
          </cell>
          <cell r="AJ42">
            <v>1416372.12</v>
          </cell>
          <cell r="AK42">
            <v>447</v>
          </cell>
          <cell r="AL42">
            <v>95323.38</v>
          </cell>
          <cell r="AM42">
            <v>4469</v>
          </cell>
          <cell r="AN42">
            <v>396392.27</v>
          </cell>
        </row>
        <row r="43">
          <cell r="A43">
            <v>35</v>
          </cell>
          <cell r="B43" t="str">
            <v>Эргашбой Хужамов</v>
          </cell>
          <cell r="C43">
            <v>79</v>
          </cell>
          <cell r="D43">
            <v>71778</v>
          </cell>
          <cell r="E43">
            <v>23914608.100000001</v>
          </cell>
          <cell r="F43">
            <v>70599.360000000001</v>
          </cell>
          <cell r="G43">
            <v>0</v>
          </cell>
          <cell r="H43">
            <v>23844008.739999998</v>
          </cell>
          <cell r="I43">
            <v>19075207</v>
          </cell>
          <cell r="J43">
            <v>381613.08</v>
          </cell>
          <cell r="K43">
            <v>0</v>
          </cell>
          <cell r="L43">
            <v>2998.8</v>
          </cell>
          <cell r="M43">
            <v>384611.88</v>
          </cell>
          <cell r="N43">
            <v>772954.57</v>
          </cell>
          <cell r="O43">
            <v>18686864.309999999</v>
          </cell>
          <cell r="P43">
            <v>23455666.050000001</v>
          </cell>
          <cell r="Q43">
            <v>222585</v>
          </cell>
          <cell r="R43">
            <v>501707</v>
          </cell>
          <cell r="S43">
            <v>0</v>
          </cell>
          <cell r="T43">
            <v>0</v>
          </cell>
          <cell r="U43">
            <v>3513900</v>
          </cell>
          <cell r="V43">
            <v>222096</v>
          </cell>
          <cell r="W43">
            <v>0</v>
          </cell>
          <cell r="X43">
            <v>0</v>
          </cell>
          <cell r="Y43">
            <v>0</v>
          </cell>
          <cell r="Z43">
            <v>4460288</v>
          </cell>
          <cell r="AA43">
            <v>14226576.310000001</v>
          </cell>
          <cell r="AB43">
            <v>0</v>
          </cell>
          <cell r="AC43">
            <v>18995378.050000001</v>
          </cell>
          <cell r="AD43">
            <v>0</v>
          </cell>
          <cell r="AE43">
            <v>57495</v>
          </cell>
          <cell r="AF43">
            <v>19595038.059999999</v>
          </cell>
          <cell r="AG43">
            <v>2261</v>
          </cell>
          <cell r="AH43">
            <v>698784.66</v>
          </cell>
          <cell r="AI43">
            <v>7759</v>
          </cell>
          <cell r="AJ43">
            <v>2220576.14</v>
          </cell>
          <cell r="AK43">
            <v>466</v>
          </cell>
          <cell r="AL43">
            <v>99375.15</v>
          </cell>
          <cell r="AM43">
            <v>3797</v>
          </cell>
          <cell r="AN43">
            <v>336787.07</v>
          </cell>
        </row>
        <row r="44">
          <cell r="A44">
            <v>36</v>
          </cell>
          <cell r="B44" t="str">
            <v>Тожибойобод ф/х</v>
          </cell>
          <cell r="C44">
            <v>58.1</v>
          </cell>
          <cell r="D44">
            <v>39795</v>
          </cell>
          <cell r="E44">
            <v>13271621.210000001</v>
          </cell>
          <cell r="F44">
            <v>57637.74</v>
          </cell>
          <cell r="G44">
            <v>0</v>
          </cell>
          <cell r="H44">
            <v>13213983.470000001</v>
          </cell>
          <cell r="I44">
            <v>10571186.77</v>
          </cell>
          <cell r="J44">
            <v>213308.68</v>
          </cell>
          <cell r="K44">
            <v>0</v>
          </cell>
          <cell r="L44">
            <v>1676.22</v>
          </cell>
          <cell r="M44">
            <v>214984.9</v>
          </cell>
          <cell r="N44">
            <v>450434.44</v>
          </cell>
          <cell r="O44">
            <v>10335737.23</v>
          </cell>
          <cell r="P44">
            <v>12978533.93</v>
          </cell>
          <cell r="Q44">
            <v>0</v>
          </cell>
          <cell r="R44">
            <v>754458</v>
          </cell>
          <cell r="S44">
            <v>0</v>
          </cell>
          <cell r="T44">
            <v>0</v>
          </cell>
          <cell r="U44">
            <v>1950400</v>
          </cell>
          <cell r="V44">
            <v>118272</v>
          </cell>
          <cell r="W44">
            <v>0</v>
          </cell>
          <cell r="X44">
            <v>0</v>
          </cell>
          <cell r="Y44">
            <v>0</v>
          </cell>
          <cell r="Z44">
            <v>2823130</v>
          </cell>
          <cell r="AA44">
            <v>7512607.2300000004</v>
          </cell>
          <cell r="AB44">
            <v>0</v>
          </cell>
          <cell r="AC44">
            <v>10155403.93</v>
          </cell>
          <cell r="AD44">
            <v>0</v>
          </cell>
          <cell r="AE44">
            <v>31880</v>
          </cell>
          <cell r="AF44">
            <v>11000827.289999999</v>
          </cell>
          <cell r="AG44">
            <v>1889</v>
          </cell>
          <cell r="AH44">
            <v>583814.34</v>
          </cell>
          <cell r="AI44">
            <v>3075</v>
          </cell>
          <cell r="AJ44">
            <v>880045.32</v>
          </cell>
          <cell r="AK44">
            <v>1175</v>
          </cell>
          <cell r="AL44">
            <v>250570.39</v>
          </cell>
          <cell r="AM44">
            <v>1776</v>
          </cell>
          <cell r="AN44">
            <v>157528</v>
          </cell>
        </row>
        <row r="45">
          <cell r="A45">
            <v>37</v>
          </cell>
          <cell r="B45" t="str">
            <v>Эргашбой Кушаков</v>
          </cell>
          <cell r="C45">
            <v>52.7</v>
          </cell>
          <cell r="D45">
            <v>52748</v>
          </cell>
          <cell r="E45">
            <v>17574959.41</v>
          </cell>
          <cell r="F45">
            <v>25699.59</v>
          </cell>
          <cell r="G45">
            <v>0</v>
          </cell>
          <cell r="H45">
            <v>17549259.82</v>
          </cell>
          <cell r="I45">
            <v>14039407.859999999</v>
          </cell>
          <cell r="J45">
            <v>279944.56</v>
          </cell>
          <cell r="K45">
            <v>0</v>
          </cell>
          <cell r="L45">
            <v>2199.89</v>
          </cell>
          <cell r="M45">
            <v>282144.45</v>
          </cell>
          <cell r="N45">
            <v>408628.81</v>
          </cell>
          <cell r="O45">
            <v>13912923.5</v>
          </cell>
          <cell r="P45">
            <v>17422775.460000001</v>
          </cell>
          <cell r="Q45">
            <v>113982</v>
          </cell>
          <cell r="R45">
            <v>1034415</v>
          </cell>
          <cell r="S45">
            <v>0</v>
          </cell>
          <cell r="T45">
            <v>0</v>
          </cell>
          <cell r="U45">
            <v>2615700</v>
          </cell>
          <cell r="V45">
            <v>159936</v>
          </cell>
          <cell r="W45">
            <v>0</v>
          </cell>
          <cell r="X45">
            <v>0</v>
          </cell>
          <cell r="Y45">
            <v>0</v>
          </cell>
          <cell r="Z45">
            <v>3924033</v>
          </cell>
          <cell r="AA45">
            <v>9988890.5</v>
          </cell>
          <cell r="AB45">
            <v>0</v>
          </cell>
          <cell r="AC45">
            <v>13498742.460000001</v>
          </cell>
          <cell r="AD45">
            <v>0</v>
          </cell>
          <cell r="AE45">
            <v>44049</v>
          </cell>
          <cell r="AF45">
            <v>14929908.85</v>
          </cell>
          <cell r="AG45">
            <v>2520</v>
          </cell>
          <cell r="AH45">
            <v>778831.2</v>
          </cell>
          <cell r="AI45">
            <v>1358</v>
          </cell>
          <cell r="AJ45">
            <v>388650.91</v>
          </cell>
          <cell r="AK45">
            <v>1837</v>
          </cell>
          <cell r="AL45">
            <v>391742.82</v>
          </cell>
          <cell r="AM45">
            <v>2984</v>
          </cell>
          <cell r="AN45">
            <v>264675.43</v>
          </cell>
        </row>
        <row r="46">
          <cell r="A46">
            <v>38</v>
          </cell>
          <cell r="B46" t="str">
            <v>Тошобод Повулгон</v>
          </cell>
          <cell r="C46">
            <v>65.599999999999994</v>
          </cell>
          <cell r="D46">
            <v>65734</v>
          </cell>
          <cell r="E46">
            <v>23505190.030000001</v>
          </cell>
          <cell r="F46">
            <v>5927.07</v>
          </cell>
          <cell r="G46">
            <v>0</v>
          </cell>
          <cell r="H46">
            <v>23499262.960000001</v>
          </cell>
          <cell r="I46">
            <v>18799410.370000001</v>
          </cell>
          <cell r="J46">
            <v>344417.28000000003</v>
          </cell>
          <cell r="K46">
            <v>0</v>
          </cell>
          <cell r="L46">
            <v>2706.52</v>
          </cell>
          <cell r="M46">
            <v>347123.8</v>
          </cell>
          <cell r="N46">
            <v>522500.56</v>
          </cell>
          <cell r="O46">
            <v>18624033.609999999</v>
          </cell>
          <cell r="P46">
            <v>23323886.199999999</v>
          </cell>
          <cell r="Q46">
            <v>39496</v>
          </cell>
          <cell r="R46">
            <v>500714</v>
          </cell>
          <cell r="S46">
            <v>0</v>
          </cell>
          <cell r="T46">
            <v>0</v>
          </cell>
          <cell r="U46">
            <v>3482100</v>
          </cell>
          <cell r="V46">
            <v>220080</v>
          </cell>
          <cell r="W46">
            <v>0</v>
          </cell>
          <cell r="X46">
            <v>0</v>
          </cell>
          <cell r="Y46">
            <v>0</v>
          </cell>
          <cell r="Z46">
            <v>4242390</v>
          </cell>
          <cell r="AA46">
            <v>14381643.609999999</v>
          </cell>
          <cell r="AB46">
            <v>0</v>
          </cell>
          <cell r="AC46">
            <v>19081496.199999999</v>
          </cell>
          <cell r="AD46">
            <v>0</v>
          </cell>
          <cell r="AE46">
            <v>65734</v>
          </cell>
          <cell r="AF46">
            <v>22291460.91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</row>
        <row r="47">
          <cell r="A47">
            <v>39</v>
          </cell>
          <cell r="B47" t="str">
            <v>Эсохакимэшон ф/х</v>
          </cell>
          <cell r="C47">
            <v>35.700000000000003</v>
          </cell>
          <cell r="D47">
            <v>35783</v>
          </cell>
          <cell r="E47">
            <v>12795299.460000001</v>
          </cell>
          <cell r="F47">
            <v>18852.53</v>
          </cell>
          <cell r="G47">
            <v>0</v>
          </cell>
          <cell r="H47">
            <v>12776446.93</v>
          </cell>
          <cell r="I47">
            <v>10221157.560000001</v>
          </cell>
          <cell r="J47">
            <v>188775.28</v>
          </cell>
          <cell r="K47">
            <v>0</v>
          </cell>
          <cell r="L47">
            <v>1483.43</v>
          </cell>
          <cell r="M47">
            <v>190258.71</v>
          </cell>
          <cell r="N47">
            <v>415368.84</v>
          </cell>
          <cell r="O47">
            <v>9996047.4299999997</v>
          </cell>
          <cell r="P47">
            <v>12551336.800000001</v>
          </cell>
          <cell r="Q47">
            <v>120378</v>
          </cell>
          <cell r="R47">
            <v>0</v>
          </cell>
          <cell r="S47">
            <v>0</v>
          </cell>
          <cell r="T47">
            <v>0</v>
          </cell>
          <cell r="U47">
            <v>1897400</v>
          </cell>
          <cell r="V47">
            <v>120624</v>
          </cell>
          <cell r="W47">
            <v>0</v>
          </cell>
          <cell r="X47">
            <v>0</v>
          </cell>
          <cell r="Y47">
            <v>0</v>
          </cell>
          <cell r="Z47">
            <v>2138402</v>
          </cell>
          <cell r="AA47">
            <v>7857645.4299999997</v>
          </cell>
          <cell r="AB47">
            <v>0</v>
          </cell>
          <cell r="AC47">
            <v>10412934.800000001</v>
          </cell>
          <cell r="AD47">
            <v>0</v>
          </cell>
          <cell r="AE47">
            <v>35783</v>
          </cell>
          <cell r="AF47">
            <v>12170975.029999999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A48">
            <v>40</v>
          </cell>
          <cell r="B48" t="str">
            <v>Адолатхонбоги ф/</v>
          </cell>
          <cell r="C48">
            <v>75.099999999999994</v>
          </cell>
          <cell r="D48">
            <v>47727</v>
          </cell>
          <cell r="E48">
            <v>16266812.92</v>
          </cell>
          <cell r="F48">
            <v>24122.03</v>
          </cell>
          <cell r="G48">
            <v>0</v>
          </cell>
          <cell r="H48">
            <v>16242690.890000001</v>
          </cell>
          <cell r="I48">
            <v>12994152.74</v>
          </cell>
          <cell r="J48">
            <v>253142.48</v>
          </cell>
          <cell r="K48">
            <v>0</v>
          </cell>
          <cell r="L48">
            <v>1989.26</v>
          </cell>
          <cell r="M48">
            <v>255131.74</v>
          </cell>
          <cell r="N48">
            <v>500748.36</v>
          </cell>
          <cell r="O48">
            <v>12748536.119999999</v>
          </cell>
          <cell r="P48">
            <v>15997074.27</v>
          </cell>
          <cell r="Q48">
            <v>0</v>
          </cell>
          <cell r="R48">
            <v>683012</v>
          </cell>
          <cell r="S48">
            <v>0</v>
          </cell>
          <cell r="T48">
            <v>0</v>
          </cell>
          <cell r="U48">
            <v>2448600</v>
          </cell>
          <cell r="V48">
            <v>155568</v>
          </cell>
          <cell r="W48">
            <v>8013000</v>
          </cell>
          <cell r="X48">
            <v>0</v>
          </cell>
          <cell r="Y48">
            <v>0</v>
          </cell>
          <cell r="Z48">
            <v>11300180</v>
          </cell>
          <cell r="AA48">
            <v>1448356.12</v>
          </cell>
          <cell r="AB48">
            <v>0</v>
          </cell>
          <cell r="AC48">
            <v>4696894.2699999996</v>
          </cell>
          <cell r="AD48">
            <v>0</v>
          </cell>
          <cell r="AE48">
            <v>39151</v>
          </cell>
          <cell r="AF48">
            <v>13269950.699999999</v>
          </cell>
          <cell r="AG48">
            <v>4509</v>
          </cell>
          <cell r="AH48">
            <v>1393551.54</v>
          </cell>
          <cell r="AI48">
            <v>2597</v>
          </cell>
          <cell r="AJ48">
            <v>743244.78</v>
          </cell>
          <cell r="AK48">
            <v>0</v>
          </cell>
          <cell r="AL48">
            <v>0</v>
          </cell>
          <cell r="AM48">
            <v>1470</v>
          </cell>
          <cell r="AN48">
            <v>130386.35</v>
          </cell>
        </row>
        <row r="49">
          <cell r="A49">
            <v>41</v>
          </cell>
          <cell r="B49" t="str">
            <v>Мамасиддик Тошпу</v>
          </cell>
          <cell r="C49">
            <v>14.4</v>
          </cell>
          <cell r="D49">
            <v>11850</v>
          </cell>
          <cell r="E49">
            <v>3892196.89</v>
          </cell>
          <cell r="F49">
            <v>10862.35</v>
          </cell>
          <cell r="G49">
            <v>0</v>
          </cell>
          <cell r="H49">
            <v>3881334.54</v>
          </cell>
          <cell r="I49">
            <v>3105067.63</v>
          </cell>
          <cell r="J49">
            <v>63628.56</v>
          </cell>
          <cell r="K49">
            <v>0</v>
          </cell>
          <cell r="L49">
            <v>500.01</v>
          </cell>
          <cell r="M49">
            <v>64128.57</v>
          </cell>
          <cell r="N49">
            <v>126234.55</v>
          </cell>
          <cell r="O49">
            <v>3042961.65</v>
          </cell>
          <cell r="P49">
            <v>3819228.56</v>
          </cell>
          <cell r="Q49">
            <v>69476</v>
          </cell>
          <cell r="R49">
            <v>179955</v>
          </cell>
          <cell r="S49">
            <v>0</v>
          </cell>
          <cell r="T49">
            <v>0</v>
          </cell>
          <cell r="U49">
            <v>572200</v>
          </cell>
          <cell r="V49">
            <v>34608</v>
          </cell>
          <cell r="W49">
            <v>1795000</v>
          </cell>
          <cell r="X49">
            <v>0</v>
          </cell>
          <cell r="Y49">
            <v>0</v>
          </cell>
          <cell r="Z49">
            <v>2651239</v>
          </cell>
          <cell r="AA49">
            <v>391722.65</v>
          </cell>
          <cell r="AB49">
            <v>0</v>
          </cell>
          <cell r="AC49">
            <v>1167989.56</v>
          </cell>
          <cell r="AD49">
            <v>0</v>
          </cell>
          <cell r="AE49">
            <v>9723</v>
          </cell>
          <cell r="AF49">
            <v>3203772.43</v>
          </cell>
          <cell r="AG49">
            <v>664</v>
          </cell>
          <cell r="AH49">
            <v>205215.84</v>
          </cell>
          <cell r="AI49">
            <v>0</v>
          </cell>
          <cell r="AJ49">
            <v>0</v>
          </cell>
          <cell r="AK49">
            <v>646</v>
          </cell>
          <cell r="AL49">
            <v>137760.4</v>
          </cell>
          <cell r="AM49">
            <v>817</v>
          </cell>
          <cell r="AN49">
            <v>72466.429999999993</v>
          </cell>
        </row>
        <row r="50">
          <cell r="A50">
            <v>42</v>
          </cell>
          <cell r="B50" t="str">
            <v>Машрабжон Хомидо</v>
          </cell>
          <cell r="C50">
            <v>36.9</v>
          </cell>
          <cell r="D50">
            <v>37101</v>
          </cell>
          <cell r="E50">
            <v>12250594.460000001</v>
          </cell>
          <cell r="F50">
            <v>46689.24</v>
          </cell>
          <cell r="G50">
            <v>0</v>
          </cell>
          <cell r="H50">
            <v>12203905.220000001</v>
          </cell>
          <cell r="I50">
            <v>9763124.1899999995</v>
          </cell>
          <cell r="J50">
            <v>198773.3</v>
          </cell>
          <cell r="K50">
            <v>0</v>
          </cell>
          <cell r="L50">
            <v>1562.01</v>
          </cell>
          <cell r="M50">
            <v>200335.31</v>
          </cell>
          <cell r="N50">
            <v>416011.04</v>
          </cell>
          <cell r="O50">
            <v>9547448.4600000009</v>
          </cell>
          <cell r="P50">
            <v>11988229.49</v>
          </cell>
          <cell r="Q50">
            <v>0</v>
          </cell>
          <cell r="R50">
            <v>-437000</v>
          </cell>
          <cell r="S50">
            <v>0</v>
          </cell>
          <cell r="T50">
            <v>0</v>
          </cell>
          <cell r="U50">
            <v>1823200</v>
          </cell>
          <cell r="V50">
            <v>114912</v>
          </cell>
          <cell r="W50">
            <v>0</v>
          </cell>
          <cell r="X50">
            <v>0</v>
          </cell>
          <cell r="Y50">
            <v>0</v>
          </cell>
          <cell r="Z50">
            <v>1501112</v>
          </cell>
          <cell r="AA50">
            <v>8046336.46</v>
          </cell>
          <cell r="AB50">
            <v>0</v>
          </cell>
          <cell r="AC50">
            <v>10487117.49</v>
          </cell>
          <cell r="AD50">
            <v>0</v>
          </cell>
          <cell r="AE50">
            <v>25161</v>
          </cell>
          <cell r="AF50">
            <v>8101621.5099999998</v>
          </cell>
          <cell r="AG50">
            <v>7777</v>
          </cell>
          <cell r="AH50">
            <v>2403559.62</v>
          </cell>
          <cell r="AI50">
            <v>2434</v>
          </cell>
          <cell r="AJ50">
            <v>696595.22</v>
          </cell>
          <cell r="AK50">
            <v>0</v>
          </cell>
          <cell r="AL50">
            <v>0</v>
          </cell>
          <cell r="AM50">
            <v>1729</v>
          </cell>
          <cell r="AN50">
            <v>153359.18</v>
          </cell>
        </row>
        <row r="51">
          <cell r="A51">
            <v>43</v>
          </cell>
          <cell r="B51" t="str">
            <v>Олтиарик Порлок</v>
          </cell>
          <cell r="C51">
            <v>54</v>
          </cell>
          <cell r="D51">
            <v>53984</v>
          </cell>
          <cell r="E51">
            <v>18917231.77</v>
          </cell>
          <cell r="F51">
            <v>17109.53</v>
          </cell>
          <cell r="G51">
            <v>0</v>
          </cell>
          <cell r="H51">
            <v>18900122.239999998</v>
          </cell>
          <cell r="I51">
            <v>15120097.800000001</v>
          </cell>
          <cell r="J51">
            <v>284534.68</v>
          </cell>
          <cell r="K51">
            <v>0</v>
          </cell>
          <cell r="L51">
            <v>2029.21</v>
          </cell>
          <cell r="M51">
            <v>286563.89</v>
          </cell>
          <cell r="N51">
            <v>427029.74</v>
          </cell>
          <cell r="O51">
            <v>14979631.949999999</v>
          </cell>
          <cell r="P51">
            <v>18759656.390000001</v>
          </cell>
          <cell r="Q51">
            <v>0</v>
          </cell>
          <cell r="R51">
            <v>231533</v>
          </cell>
          <cell r="S51">
            <v>0</v>
          </cell>
          <cell r="T51">
            <v>0</v>
          </cell>
          <cell r="U51">
            <v>2743300</v>
          </cell>
          <cell r="V51">
            <v>170352</v>
          </cell>
          <cell r="W51">
            <v>0</v>
          </cell>
          <cell r="X51">
            <v>0</v>
          </cell>
          <cell r="Y51">
            <v>0</v>
          </cell>
          <cell r="Z51">
            <v>3145185</v>
          </cell>
          <cell r="AA51">
            <v>11834446.949999999</v>
          </cell>
          <cell r="AB51">
            <v>0</v>
          </cell>
          <cell r="AC51">
            <v>15614471.390000001</v>
          </cell>
          <cell r="AD51">
            <v>0</v>
          </cell>
          <cell r="AE51">
            <v>48708</v>
          </cell>
          <cell r="AF51">
            <v>17417026.109999999</v>
          </cell>
          <cell r="AG51">
            <v>2403</v>
          </cell>
          <cell r="AH51">
            <v>742671.18</v>
          </cell>
          <cell r="AI51">
            <v>1986</v>
          </cell>
          <cell r="AJ51">
            <v>568380.49</v>
          </cell>
          <cell r="AK51">
            <v>887</v>
          </cell>
          <cell r="AL51">
            <v>189153.99</v>
          </cell>
          <cell r="AM51">
            <v>0</v>
          </cell>
          <cell r="AN51">
            <v>0</v>
          </cell>
        </row>
        <row r="52">
          <cell r="A52">
            <v>44</v>
          </cell>
          <cell r="B52" t="str">
            <v>Олмос Ахмаджон ф</v>
          </cell>
          <cell r="C52">
            <v>13.2</v>
          </cell>
          <cell r="D52">
            <v>13269</v>
          </cell>
          <cell r="E52">
            <v>4541963.04</v>
          </cell>
          <cell r="F52">
            <v>12040.95</v>
          </cell>
          <cell r="G52">
            <v>0</v>
          </cell>
          <cell r="H52">
            <v>4529922.09</v>
          </cell>
          <cell r="I52">
            <v>3623937.68</v>
          </cell>
          <cell r="J52">
            <v>70381.84</v>
          </cell>
          <cell r="K52">
            <v>0</v>
          </cell>
          <cell r="L52">
            <v>517.55999999999995</v>
          </cell>
          <cell r="M52">
            <v>70899.399999999994</v>
          </cell>
          <cell r="N52">
            <v>151873.07</v>
          </cell>
          <cell r="O52">
            <v>3542964.01</v>
          </cell>
          <cell r="P52">
            <v>4448948.42</v>
          </cell>
          <cell r="Q52">
            <v>0</v>
          </cell>
          <cell r="R52">
            <v>351082</v>
          </cell>
          <cell r="S52">
            <v>0</v>
          </cell>
          <cell r="T52">
            <v>0</v>
          </cell>
          <cell r="U52">
            <v>704900</v>
          </cell>
          <cell r="V52">
            <v>45696</v>
          </cell>
          <cell r="W52">
            <v>0</v>
          </cell>
          <cell r="X52">
            <v>0</v>
          </cell>
          <cell r="Y52">
            <v>0</v>
          </cell>
          <cell r="Z52">
            <v>1101678</v>
          </cell>
          <cell r="AA52">
            <v>2441286.0099999998</v>
          </cell>
          <cell r="AB52">
            <v>0</v>
          </cell>
          <cell r="AC52">
            <v>3347270.42</v>
          </cell>
          <cell r="AD52">
            <v>0</v>
          </cell>
          <cell r="AE52">
            <v>10026</v>
          </cell>
          <cell r="AF52">
            <v>3549605.04</v>
          </cell>
          <cell r="AG52">
            <v>3243</v>
          </cell>
          <cell r="AH52">
            <v>992358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</row>
        <row r="53">
          <cell r="A53">
            <v>45</v>
          </cell>
          <cell r="B53" t="str">
            <v>Тожибой Исохобод</v>
          </cell>
          <cell r="C53">
            <v>15.4</v>
          </cell>
          <cell r="D53">
            <v>10271</v>
          </cell>
          <cell r="E53">
            <v>3398987.82</v>
          </cell>
          <cell r="F53">
            <v>8578.82</v>
          </cell>
          <cell r="G53">
            <v>0</v>
          </cell>
          <cell r="H53">
            <v>3390409</v>
          </cell>
          <cell r="I53">
            <v>2712327.2</v>
          </cell>
          <cell r="J53">
            <v>55028.68</v>
          </cell>
          <cell r="K53">
            <v>0</v>
          </cell>
          <cell r="L53">
            <v>432.44</v>
          </cell>
          <cell r="M53">
            <v>55461.120000000003</v>
          </cell>
          <cell r="N53">
            <v>134170.57999999999</v>
          </cell>
          <cell r="O53">
            <v>2633617.7400000002</v>
          </cell>
          <cell r="P53">
            <v>3311699.54</v>
          </cell>
          <cell r="Q53">
            <v>0</v>
          </cell>
          <cell r="R53">
            <v>127225</v>
          </cell>
          <cell r="S53">
            <v>0</v>
          </cell>
          <cell r="T53">
            <v>0</v>
          </cell>
          <cell r="U53">
            <v>531100</v>
          </cell>
          <cell r="V53">
            <v>29232</v>
          </cell>
          <cell r="W53">
            <v>1945200</v>
          </cell>
          <cell r="X53">
            <v>0</v>
          </cell>
          <cell r="Y53">
            <v>0</v>
          </cell>
          <cell r="Z53">
            <v>2632757</v>
          </cell>
          <cell r="AA53">
            <v>860.74</v>
          </cell>
          <cell r="AB53">
            <v>0</v>
          </cell>
          <cell r="AC53">
            <v>678942.54</v>
          </cell>
          <cell r="AD53">
            <v>0</v>
          </cell>
          <cell r="AE53">
            <v>7522</v>
          </cell>
          <cell r="AF53">
            <v>2689719.76</v>
          </cell>
          <cell r="AG53">
            <v>1172</v>
          </cell>
          <cell r="AH53">
            <v>362218.32</v>
          </cell>
          <cell r="AI53">
            <v>1049</v>
          </cell>
          <cell r="AJ53">
            <v>300217.09000000003</v>
          </cell>
          <cell r="AK53">
            <v>0</v>
          </cell>
          <cell r="AL53">
            <v>0</v>
          </cell>
          <cell r="AM53">
            <v>528</v>
          </cell>
          <cell r="AN53">
            <v>46832.65</v>
          </cell>
        </row>
        <row r="54">
          <cell r="A54">
            <v>46</v>
          </cell>
          <cell r="B54" t="str">
            <v>МДШ Юсуфбек ф/х</v>
          </cell>
          <cell r="C54">
            <v>23.2</v>
          </cell>
          <cell r="D54">
            <v>23320</v>
          </cell>
          <cell r="E54">
            <v>7728622.0599999996</v>
          </cell>
          <cell r="F54">
            <v>40968.94</v>
          </cell>
          <cell r="G54">
            <v>0</v>
          </cell>
          <cell r="H54">
            <v>7687653.1200000001</v>
          </cell>
          <cell r="I54">
            <v>6150122.5</v>
          </cell>
          <cell r="J54">
            <v>96025.7</v>
          </cell>
          <cell r="K54">
            <v>0</v>
          </cell>
          <cell r="L54">
            <v>947.65</v>
          </cell>
          <cell r="M54">
            <v>96973.35</v>
          </cell>
          <cell r="N54">
            <v>355525.62</v>
          </cell>
          <cell r="O54">
            <v>5891570.2300000004</v>
          </cell>
          <cell r="P54">
            <v>7429100.8499999996</v>
          </cell>
          <cell r="Q54">
            <v>0</v>
          </cell>
          <cell r="R54">
            <v>247899</v>
          </cell>
          <cell r="S54">
            <v>0</v>
          </cell>
          <cell r="T54">
            <v>0</v>
          </cell>
          <cell r="U54">
            <v>1134000</v>
          </cell>
          <cell r="V54">
            <v>71568</v>
          </cell>
          <cell r="W54">
            <v>0</v>
          </cell>
          <cell r="X54">
            <v>0</v>
          </cell>
          <cell r="Y54">
            <v>0</v>
          </cell>
          <cell r="Z54">
            <v>1453467</v>
          </cell>
          <cell r="AA54">
            <v>4438103.2300000004</v>
          </cell>
          <cell r="AB54">
            <v>0</v>
          </cell>
          <cell r="AC54">
            <v>5975633.8499999996</v>
          </cell>
          <cell r="AD54">
            <v>0</v>
          </cell>
          <cell r="AE54">
            <v>15532</v>
          </cell>
          <cell r="AF54">
            <v>5553938.7699999996</v>
          </cell>
          <cell r="AG54">
            <v>5176</v>
          </cell>
          <cell r="AH54">
            <v>1599694.56</v>
          </cell>
          <cell r="AI54">
            <v>1592</v>
          </cell>
          <cell r="AJ54">
            <v>455620.23</v>
          </cell>
          <cell r="AK54">
            <v>232</v>
          </cell>
          <cell r="AL54">
            <v>49474.32</v>
          </cell>
          <cell r="AM54">
            <v>788</v>
          </cell>
          <cell r="AN54">
            <v>69894.179999999993</v>
          </cell>
        </row>
        <row r="55">
          <cell r="A55">
            <v>47</v>
          </cell>
          <cell r="B55" t="str">
            <v>Мар Олтин ф/х</v>
          </cell>
          <cell r="C55">
            <v>43.8</v>
          </cell>
          <cell r="D55">
            <v>45358</v>
          </cell>
          <cell r="E55">
            <v>16219131.779999999</v>
          </cell>
          <cell r="F55">
            <v>3092.71</v>
          </cell>
          <cell r="G55">
            <v>0</v>
          </cell>
          <cell r="H55">
            <v>16216039.07</v>
          </cell>
          <cell r="I55">
            <v>12972831.24</v>
          </cell>
          <cell r="J55">
            <v>181767.31</v>
          </cell>
          <cell r="K55">
            <v>0</v>
          </cell>
          <cell r="L55">
            <v>1868.59</v>
          </cell>
          <cell r="M55">
            <v>183635.9</v>
          </cell>
          <cell r="N55">
            <v>280059.43</v>
          </cell>
          <cell r="O55">
            <v>12876407.710000001</v>
          </cell>
          <cell r="P55">
            <v>16119615.539999999</v>
          </cell>
          <cell r="Q55">
            <v>0</v>
          </cell>
          <cell r="R55">
            <v>249903</v>
          </cell>
          <cell r="S55">
            <v>0</v>
          </cell>
          <cell r="T55">
            <v>0</v>
          </cell>
          <cell r="U55">
            <v>2400900</v>
          </cell>
          <cell r="V55">
            <v>150864</v>
          </cell>
          <cell r="W55">
            <v>1467182</v>
          </cell>
          <cell r="X55">
            <v>0</v>
          </cell>
          <cell r="Y55">
            <v>0</v>
          </cell>
          <cell r="Z55">
            <v>4268849</v>
          </cell>
          <cell r="AA55">
            <v>8607558.7100000009</v>
          </cell>
          <cell r="AB55">
            <v>0</v>
          </cell>
          <cell r="AC55">
            <v>11850766.539999999</v>
          </cell>
          <cell r="AD55">
            <v>0</v>
          </cell>
          <cell r="AE55">
            <v>45358</v>
          </cell>
          <cell r="AF55">
            <v>14950699.039999999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</row>
        <row r="56">
          <cell r="A56">
            <v>48</v>
          </cell>
          <cell r="B56" t="str">
            <v>Рузалиев Акрам ф</v>
          </cell>
          <cell r="C56">
            <v>28</v>
          </cell>
          <cell r="D56">
            <v>28033</v>
          </cell>
          <cell r="E56">
            <v>9522175.6500000004</v>
          </cell>
          <cell r="F56">
            <v>22476.82</v>
          </cell>
          <cell r="G56">
            <v>0</v>
          </cell>
          <cell r="H56">
            <v>9499698.8300000001</v>
          </cell>
          <cell r="I56">
            <v>7599759.0599999996</v>
          </cell>
          <cell r="J56">
            <v>79069.03</v>
          </cell>
          <cell r="K56">
            <v>0</v>
          </cell>
          <cell r="L56">
            <v>1048.5</v>
          </cell>
          <cell r="M56">
            <v>80117.53</v>
          </cell>
          <cell r="N56">
            <v>265064.89</v>
          </cell>
          <cell r="O56">
            <v>7414811.7000000002</v>
          </cell>
          <cell r="P56">
            <v>9314751.4700000007</v>
          </cell>
          <cell r="Q56">
            <v>0</v>
          </cell>
          <cell r="R56">
            <v>139926</v>
          </cell>
          <cell r="S56">
            <v>0</v>
          </cell>
          <cell r="T56">
            <v>0</v>
          </cell>
          <cell r="U56">
            <v>1409800</v>
          </cell>
          <cell r="V56">
            <v>88704</v>
          </cell>
          <cell r="W56">
            <v>1404429</v>
          </cell>
          <cell r="X56">
            <v>0</v>
          </cell>
          <cell r="Y56">
            <v>0</v>
          </cell>
          <cell r="Z56">
            <v>3042859</v>
          </cell>
          <cell r="AA56">
            <v>4371952.7</v>
          </cell>
          <cell r="AB56">
            <v>0</v>
          </cell>
          <cell r="AC56">
            <v>6271892.4699999997</v>
          </cell>
          <cell r="AD56">
            <v>0</v>
          </cell>
          <cell r="AE56">
            <v>22506</v>
          </cell>
          <cell r="AF56">
            <v>8047704.4800000004</v>
          </cell>
          <cell r="AG56">
            <v>3034</v>
          </cell>
          <cell r="AH56">
            <v>937688.04</v>
          </cell>
          <cell r="AI56">
            <v>1049</v>
          </cell>
          <cell r="AJ56">
            <v>300217.09000000003</v>
          </cell>
          <cell r="AK56">
            <v>871</v>
          </cell>
          <cell r="AL56">
            <v>185741.97</v>
          </cell>
          <cell r="AM56">
            <v>573</v>
          </cell>
          <cell r="AN56">
            <v>50824.07</v>
          </cell>
        </row>
        <row r="57">
          <cell r="A57">
            <v>49</v>
          </cell>
          <cell r="B57" t="str">
            <v>Нурматота Ёкубжо</v>
          </cell>
          <cell r="C57">
            <v>14</v>
          </cell>
          <cell r="D57">
            <v>14016</v>
          </cell>
          <cell r="E57">
            <v>4605243.54</v>
          </cell>
          <cell r="F57">
            <v>4664.24</v>
          </cell>
          <cell r="G57">
            <v>0</v>
          </cell>
          <cell r="H57">
            <v>4600579.3</v>
          </cell>
          <cell r="I57">
            <v>3680463.46</v>
          </cell>
          <cell r="J57">
            <v>50013.18</v>
          </cell>
          <cell r="K57">
            <v>0</v>
          </cell>
          <cell r="L57">
            <v>510.93</v>
          </cell>
          <cell r="M57">
            <v>50524.11</v>
          </cell>
          <cell r="N57">
            <v>134118.65</v>
          </cell>
          <cell r="O57">
            <v>3596868.92</v>
          </cell>
          <cell r="P57">
            <v>4516984.76</v>
          </cell>
          <cell r="Q57">
            <v>0</v>
          </cell>
          <cell r="R57">
            <v>106049</v>
          </cell>
          <cell r="S57">
            <v>0</v>
          </cell>
          <cell r="T57">
            <v>0</v>
          </cell>
          <cell r="U57">
            <v>689000</v>
          </cell>
          <cell r="V57">
            <v>44016</v>
          </cell>
          <cell r="W57">
            <v>0</v>
          </cell>
          <cell r="X57">
            <v>0</v>
          </cell>
          <cell r="Y57">
            <v>0</v>
          </cell>
          <cell r="Z57">
            <v>839065</v>
          </cell>
          <cell r="AA57">
            <v>2757803.92</v>
          </cell>
          <cell r="AB57">
            <v>0</v>
          </cell>
          <cell r="AC57">
            <v>3677919.76</v>
          </cell>
          <cell r="AD57">
            <v>0</v>
          </cell>
          <cell r="AE57">
            <v>10114</v>
          </cell>
          <cell r="AF57">
            <v>3616568.16</v>
          </cell>
          <cell r="AG57">
            <v>2916</v>
          </cell>
          <cell r="AH57">
            <v>901218.96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986</v>
          </cell>
          <cell r="AN57">
            <v>87456.42</v>
          </cell>
        </row>
        <row r="58">
          <cell r="A58">
            <v>50</v>
          </cell>
          <cell r="B58" t="str">
            <v>Эхсонфайз ф/х</v>
          </cell>
          <cell r="C58">
            <v>74</v>
          </cell>
          <cell r="D58">
            <v>69084</v>
          </cell>
          <cell r="E58">
            <v>22081915.559999999</v>
          </cell>
          <cell r="F58">
            <v>127309.82</v>
          </cell>
          <cell r="G58">
            <v>0</v>
          </cell>
          <cell r="H58">
            <v>21954605.739999998</v>
          </cell>
          <cell r="I58">
            <v>17563684.600000001</v>
          </cell>
          <cell r="J58">
            <v>285133.09999999998</v>
          </cell>
          <cell r="K58">
            <v>0</v>
          </cell>
          <cell r="L58">
            <v>2775.15</v>
          </cell>
          <cell r="M58">
            <v>287908.25</v>
          </cell>
          <cell r="N58">
            <v>916026.17</v>
          </cell>
          <cell r="O58">
            <v>16935566.68</v>
          </cell>
          <cell r="P58">
            <v>21326487.82</v>
          </cell>
          <cell r="Q58">
            <v>0</v>
          </cell>
          <cell r="R58">
            <v>266580</v>
          </cell>
          <cell r="S58">
            <v>0</v>
          </cell>
          <cell r="T58">
            <v>0</v>
          </cell>
          <cell r="U58">
            <v>3583500</v>
          </cell>
          <cell r="V58">
            <v>197904</v>
          </cell>
          <cell r="W58">
            <v>7880500</v>
          </cell>
          <cell r="X58">
            <v>0</v>
          </cell>
          <cell r="Y58">
            <v>0</v>
          </cell>
          <cell r="Z58">
            <v>11928484</v>
          </cell>
          <cell r="AA58">
            <v>5007082.68</v>
          </cell>
          <cell r="AB58">
            <v>0</v>
          </cell>
          <cell r="AC58">
            <v>9398003.8200000003</v>
          </cell>
          <cell r="AD58">
            <v>0</v>
          </cell>
          <cell r="AE58">
            <v>39274</v>
          </cell>
          <cell r="AF58">
            <v>14043612.640000001</v>
          </cell>
          <cell r="AG58">
            <v>16323</v>
          </cell>
          <cell r="AH58">
            <v>5044786.38</v>
          </cell>
          <cell r="AI58">
            <v>7883</v>
          </cell>
          <cell r="AJ58">
            <v>2256064.15</v>
          </cell>
          <cell r="AK58">
            <v>1930</v>
          </cell>
          <cell r="AL58">
            <v>411575.2</v>
          </cell>
          <cell r="AM58">
            <v>3674</v>
          </cell>
          <cell r="AN58">
            <v>325877.19</v>
          </cell>
        </row>
        <row r="59">
          <cell r="A59">
            <v>51</v>
          </cell>
          <cell r="B59" t="str">
            <v>Аюбжон Янгибоев</v>
          </cell>
          <cell r="C59">
            <v>15.5</v>
          </cell>
          <cell r="D59">
            <v>19700</v>
          </cell>
          <cell r="E59">
            <v>6859180.0300000003</v>
          </cell>
          <cell r="F59">
            <v>8255.61</v>
          </cell>
          <cell r="G59">
            <v>0</v>
          </cell>
          <cell r="H59">
            <v>6850924.4199999999</v>
          </cell>
          <cell r="I59">
            <v>5480739.54</v>
          </cell>
          <cell r="J59">
            <v>25603.29</v>
          </cell>
          <cell r="K59">
            <v>0</v>
          </cell>
          <cell r="L59">
            <v>697.96</v>
          </cell>
          <cell r="M59">
            <v>26301.25</v>
          </cell>
          <cell r="N59">
            <v>161320.35</v>
          </cell>
          <cell r="O59">
            <v>5345720.4400000004</v>
          </cell>
          <cell r="P59">
            <v>6715905.3200000003</v>
          </cell>
          <cell r="Q59">
            <v>0</v>
          </cell>
          <cell r="R59">
            <v>125796</v>
          </cell>
          <cell r="S59">
            <v>0</v>
          </cell>
          <cell r="T59">
            <v>0</v>
          </cell>
          <cell r="U59">
            <v>1044100</v>
          </cell>
          <cell r="V59">
            <v>65856</v>
          </cell>
          <cell r="W59">
            <v>0</v>
          </cell>
          <cell r="X59">
            <v>0</v>
          </cell>
          <cell r="Y59">
            <v>0</v>
          </cell>
          <cell r="Z59">
            <v>1235752</v>
          </cell>
          <cell r="AA59">
            <v>4109968.44</v>
          </cell>
          <cell r="AB59">
            <v>0</v>
          </cell>
          <cell r="AC59">
            <v>5480153.3200000003</v>
          </cell>
          <cell r="AD59">
            <v>0</v>
          </cell>
          <cell r="AE59">
            <v>15884</v>
          </cell>
          <cell r="AF59">
            <v>5679807.0700000003</v>
          </cell>
          <cell r="AG59">
            <v>3816</v>
          </cell>
          <cell r="AH59">
            <v>1179372.96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</row>
        <row r="60">
          <cell r="A60">
            <v>52</v>
          </cell>
          <cell r="B60" t="str">
            <v>Эргашота УМИ ф/х</v>
          </cell>
          <cell r="C60">
            <v>91</v>
          </cell>
          <cell r="D60">
            <v>79147</v>
          </cell>
          <cell r="E60">
            <v>27284855.75</v>
          </cell>
          <cell r="F60">
            <v>69781.850000000006</v>
          </cell>
          <cell r="G60">
            <v>0</v>
          </cell>
          <cell r="H60">
            <v>27215073.899999999</v>
          </cell>
          <cell r="I60">
            <v>21772059.129999999</v>
          </cell>
          <cell r="J60">
            <v>322156.03999999998</v>
          </cell>
          <cell r="K60">
            <v>0</v>
          </cell>
          <cell r="L60">
            <v>3311.86</v>
          </cell>
          <cell r="M60">
            <v>325467.90000000002</v>
          </cell>
          <cell r="N60">
            <v>766858.26</v>
          </cell>
          <cell r="O60">
            <v>21330668.77</v>
          </cell>
          <cell r="P60">
            <v>26773683.539999999</v>
          </cell>
          <cell r="Q60">
            <v>41254</v>
          </cell>
          <cell r="R60">
            <v>523775</v>
          </cell>
          <cell r="S60">
            <v>0</v>
          </cell>
          <cell r="T60">
            <v>0</v>
          </cell>
          <cell r="U60">
            <v>4177600</v>
          </cell>
          <cell r="V60">
            <v>249984</v>
          </cell>
          <cell r="W60">
            <v>0</v>
          </cell>
          <cell r="X60">
            <v>0</v>
          </cell>
          <cell r="Y60">
            <v>0</v>
          </cell>
          <cell r="Z60">
            <v>4992613</v>
          </cell>
          <cell r="AA60">
            <v>16338055.77</v>
          </cell>
          <cell r="AB60">
            <v>0</v>
          </cell>
          <cell r="AC60">
            <v>21781070.539999999</v>
          </cell>
          <cell r="AD60">
            <v>0</v>
          </cell>
          <cell r="AE60">
            <v>66182</v>
          </cell>
          <cell r="AF60">
            <v>21956940.73</v>
          </cell>
          <cell r="AG60">
            <v>8033</v>
          </cell>
          <cell r="AH60">
            <v>2482678.98</v>
          </cell>
          <cell r="AI60">
            <v>3541</v>
          </cell>
          <cell r="AJ60">
            <v>1013411.54</v>
          </cell>
          <cell r="AK60">
            <v>0</v>
          </cell>
          <cell r="AL60">
            <v>0</v>
          </cell>
          <cell r="AM60">
            <v>1391</v>
          </cell>
          <cell r="AN60">
            <v>123379.2</v>
          </cell>
        </row>
        <row r="61">
          <cell r="A61">
            <v>53</v>
          </cell>
          <cell r="B61" t="str">
            <v>Мухаммадтохир ф/</v>
          </cell>
          <cell r="C61">
            <v>29.8</v>
          </cell>
          <cell r="D61">
            <v>30346</v>
          </cell>
          <cell r="E61">
            <v>10746282.220000001</v>
          </cell>
          <cell r="F61">
            <v>11543.02</v>
          </cell>
          <cell r="G61">
            <v>0</v>
          </cell>
          <cell r="H61">
            <v>10734739.199999999</v>
          </cell>
          <cell r="I61">
            <v>8587791.3499999996</v>
          </cell>
          <cell r="J61">
            <v>122482.21</v>
          </cell>
          <cell r="K61">
            <v>0</v>
          </cell>
          <cell r="L61">
            <v>1259.1300000000001</v>
          </cell>
          <cell r="M61">
            <v>123741.34</v>
          </cell>
          <cell r="N61">
            <v>340916.06</v>
          </cell>
          <cell r="O61">
            <v>8370616.6299999999</v>
          </cell>
          <cell r="P61">
            <v>10517564.48</v>
          </cell>
          <cell r="Q61">
            <v>0</v>
          </cell>
          <cell r="R61">
            <v>32725</v>
          </cell>
          <cell r="S61">
            <v>0</v>
          </cell>
          <cell r="T61">
            <v>0</v>
          </cell>
          <cell r="U61">
            <v>1605900</v>
          </cell>
          <cell r="V61">
            <v>101808</v>
          </cell>
          <cell r="W61">
            <v>3570000</v>
          </cell>
          <cell r="X61">
            <v>0</v>
          </cell>
          <cell r="Y61">
            <v>0</v>
          </cell>
          <cell r="Z61">
            <v>5310433</v>
          </cell>
          <cell r="AA61">
            <v>3060183.63</v>
          </cell>
          <cell r="AB61">
            <v>0</v>
          </cell>
          <cell r="AC61">
            <v>5207131.4800000004</v>
          </cell>
          <cell r="AD61">
            <v>0</v>
          </cell>
          <cell r="AE61">
            <v>28185</v>
          </cell>
          <cell r="AF61">
            <v>9376373.7699999996</v>
          </cell>
          <cell r="AG61">
            <v>2161</v>
          </cell>
          <cell r="AH61">
            <v>667878.66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</row>
        <row r="62">
          <cell r="A62">
            <v>54</v>
          </cell>
          <cell r="B62" t="str">
            <v>Ота ф/х</v>
          </cell>
          <cell r="C62">
            <v>86</v>
          </cell>
          <cell r="D62">
            <v>88026</v>
          </cell>
          <cell r="E62">
            <v>30029059.02</v>
          </cell>
          <cell r="F62">
            <v>98443.43</v>
          </cell>
          <cell r="G62">
            <v>0</v>
          </cell>
          <cell r="H62">
            <v>29930615.59</v>
          </cell>
          <cell r="I62">
            <v>23944492.460000001</v>
          </cell>
          <cell r="J62">
            <v>137400.48000000001</v>
          </cell>
          <cell r="K62">
            <v>0</v>
          </cell>
          <cell r="L62">
            <v>3391.48</v>
          </cell>
          <cell r="M62">
            <v>140791.96</v>
          </cell>
          <cell r="N62">
            <v>1027963.05</v>
          </cell>
          <cell r="O62">
            <v>23057321.370000001</v>
          </cell>
          <cell r="P62">
            <v>29043444.5</v>
          </cell>
          <cell r="Q62">
            <v>0</v>
          </cell>
          <cell r="R62">
            <v>107225</v>
          </cell>
          <cell r="S62">
            <v>0</v>
          </cell>
          <cell r="T62">
            <v>0</v>
          </cell>
          <cell r="U62">
            <v>4388400</v>
          </cell>
          <cell r="V62">
            <v>278208</v>
          </cell>
          <cell r="W62">
            <v>9582344</v>
          </cell>
          <cell r="X62">
            <v>0</v>
          </cell>
          <cell r="Y62">
            <v>0</v>
          </cell>
          <cell r="Z62">
            <v>14356177</v>
          </cell>
          <cell r="AA62">
            <v>8701144.3699999992</v>
          </cell>
          <cell r="AB62">
            <v>0</v>
          </cell>
          <cell r="AC62">
            <v>14687267.5</v>
          </cell>
          <cell r="AD62">
            <v>0</v>
          </cell>
          <cell r="AE62">
            <v>65206</v>
          </cell>
          <cell r="AF62">
            <v>23316387.539999999</v>
          </cell>
          <cell r="AG62">
            <v>12136</v>
          </cell>
          <cell r="AH62">
            <v>3750752.16</v>
          </cell>
          <cell r="AI62">
            <v>9371</v>
          </cell>
          <cell r="AJ62">
            <v>2681920.23</v>
          </cell>
          <cell r="AK62">
            <v>1313</v>
          </cell>
          <cell r="AL62">
            <v>279999.09000000003</v>
          </cell>
          <cell r="AM62">
            <v>0</v>
          </cell>
          <cell r="AN62">
            <v>0</v>
          </cell>
        </row>
        <row r="63">
          <cell r="A63">
            <v>55</v>
          </cell>
          <cell r="B63" t="str">
            <v>Нодир Олтиарик ф</v>
          </cell>
          <cell r="C63">
            <v>63</v>
          </cell>
          <cell r="D63">
            <v>63025</v>
          </cell>
          <cell r="E63">
            <v>21597163.239999998</v>
          </cell>
          <cell r="F63">
            <v>61627.85</v>
          </cell>
          <cell r="G63">
            <v>0</v>
          </cell>
          <cell r="H63">
            <v>21535535.390000001</v>
          </cell>
          <cell r="I63">
            <v>17228428.329999998</v>
          </cell>
          <cell r="J63">
            <v>97864.56</v>
          </cell>
          <cell r="K63">
            <v>0</v>
          </cell>
          <cell r="L63">
            <v>2342.9299999999998</v>
          </cell>
          <cell r="M63">
            <v>100207.49</v>
          </cell>
          <cell r="N63">
            <v>675177.82</v>
          </cell>
          <cell r="O63">
            <v>16653458</v>
          </cell>
          <cell r="P63">
            <v>20960565.059999999</v>
          </cell>
          <cell r="Q63">
            <v>175299</v>
          </cell>
          <cell r="R63">
            <v>242029</v>
          </cell>
          <cell r="S63">
            <v>0</v>
          </cell>
          <cell r="T63">
            <v>0</v>
          </cell>
          <cell r="U63">
            <v>3317800</v>
          </cell>
          <cell r="V63">
            <v>209664</v>
          </cell>
          <cell r="W63">
            <v>5369400</v>
          </cell>
          <cell r="X63">
            <v>0</v>
          </cell>
          <cell r="Y63">
            <v>0</v>
          </cell>
          <cell r="Z63">
            <v>9314192</v>
          </cell>
          <cell r="AA63">
            <v>7339266</v>
          </cell>
          <cell r="AB63">
            <v>0</v>
          </cell>
          <cell r="AC63">
            <v>11646373.060000001</v>
          </cell>
          <cell r="AD63">
            <v>0</v>
          </cell>
          <cell r="AE63">
            <v>48029</v>
          </cell>
          <cell r="AF63">
            <v>17174229.030000001</v>
          </cell>
          <cell r="AG63">
            <v>7188</v>
          </cell>
          <cell r="AH63">
            <v>2221523.2799999998</v>
          </cell>
          <cell r="AI63">
            <v>7353</v>
          </cell>
          <cell r="AJ63">
            <v>2104381.54</v>
          </cell>
          <cell r="AK63">
            <v>455</v>
          </cell>
          <cell r="AL63">
            <v>97029.39</v>
          </cell>
          <cell r="AM63">
            <v>0</v>
          </cell>
          <cell r="AN63">
            <v>0</v>
          </cell>
        </row>
        <row r="64">
          <cell r="A64">
            <v>56</v>
          </cell>
          <cell r="B64" t="str">
            <v>Сайхун Олтиарик</v>
          </cell>
          <cell r="C64">
            <v>73</v>
          </cell>
          <cell r="D64">
            <v>74147</v>
          </cell>
          <cell r="E64">
            <v>26433097.699999999</v>
          </cell>
          <cell r="F64">
            <v>25341.4</v>
          </cell>
          <cell r="G64">
            <v>0</v>
          </cell>
          <cell r="H64">
            <v>26407756.300000001</v>
          </cell>
          <cell r="I64">
            <v>21126205.039999999</v>
          </cell>
          <cell r="J64">
            <v>132508.88</v>
          </cell>
          <cell r="K64">
            <v>0</v>
          </cell>
          <cell r="L64">
            <v>3058.92</v>
          </cell>
          <cell r="M64">
            <v>135567.79999999999</v>
          </cell>
          <cell r="N64">
            <v>634977.93999999994</v>
          </cell>
          <cell r="O64">
            <v>20626794.899999999</v>
          </cell>
          <cell r="P64">
            <v>25908346.16</v>
          </cell>
          <cell r="Q64">
            <v>134780</v>
          </cell>
          <cell r="R64">
            <v>602756</v>
          </cell>
          <cell r="S64">
            <v>0</v>
          </cell>
          <cell r="T64">
            <v>0</v>
          </cell>
          <cell r="U64">
            <v>3932600</v>
          </cell>
          <cell r="V64">
            <v>249984</v>
          </cell>
          <cell r="W64">
            <v>7905500</v>
          </cell>
          <cell r="X64">
            <v>0</v>
          </cell>
          <cell r="Y64">
            <v>0</v>
          </cell>
          <cell r="Z64">
            <v>12825620</v>
          </cell>
          <cell r="AA64">
            <v>7801174.9000000004</v>
          </cell>
          <cell r="AB64">
            <v>0</v>
          </cell>
          <cell r="AC64">
            <v>13082726.16</v>
          </cell>
          <cell r="AD64">
            <v>0</v>
          </cell>
          <cell r="AE64">
            <v>72497</v>
          </cell>
          <cell r="AF64">
            <v>24121683.449999999</v>
          </cell>
          <cell r="AG64">
            <v>1650</v>
          </cell>
          <cell r="AH64">
            <v>509949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</row>
        <row r="65">
          <cell r="A65">
            <v>57</v>
          </cell>
          <cell r="B65" t="str">
            <v>Тургуной Отакуло</v>
          </cell>
          <cell r="C65">
            <v>58.6</v>
          </cell>
          <cell r="D65">
            <v>58705</v>
          </cell>
          <cell r="E65">
            <v>19955154.809999999</v>
          </cell>
          <cell r="F65">
            <v>62962.54</v>
          </cell>
          <cell r="G65">
            <v>0</v>
          </cell>
          <cell r="H65">
            <v>19892192.27</v>
          </cell>
          <cell r="I65">
            <v>15913753.82</v>
          </cell>
          <cell r="J65">
            <v>136364.71</v>
          </cell>
          <cell r="K65">
            <v>0</v>
          </cell>
          <cell r="L65">
            <v>2331.71</v>
          </cell>
          <cell r="M65">
            <v>138696.42000000001</v>
          </cell>
          <cell r="N65">
            <v>554079.68000000005</v>
          </cell>
          <cell r="O65">
            <v>15498370.560000001</v>
          </cell>
          <cell r="P65">
            <v>19476809.010000002</v>
          </cell>
          <cell r="Q65">
            <v>255296</v>
          </cell>
          <cell r="R65">
            <v>58139</v>
          </cell>
          <cell r="S65">
            <v>0</v>
          </cell>
          <cell r="T65">
            <v>0</v>
          </cell>
          <cell r="U65">
            <v>2917600</v>
          </cell>
          <cell r="V65">
            <v>172704</v>
          </cell>
          <cell r="W65">
            <v>6100700</v>
          </cell>
          <cell r="X65">
            <v>0</v>
          </cell>
          <cell r="Y65">
            <v>0</v>
          </cell>
          <cell r="Z65">
            <v>9504439</v>
          </cell>
          <cell r="AA65">
            <v>5993931.5599999996</v>
          </cell>
          <cell r="AB65">
            <v>0</v>
          </cell>
          <cell r="AC65">
            <v>9972370.0099999998</v>
          </cell>
          <cell r="AD65">
            <v>0</v>
          </cell>
          <cell r="AE65">
            <v>44056</v>
          </cell>
          <cell r="AF65">
            <v>15969370.41</v>
          </cell>
          <cell r="AG65">
            <v>6278</v>
          </cell>
          <cell r="AH65">
            <v>1966846.55</v>
          </cell>
          <cell r="AI65">
            <v>6325</v>
          </cell>
          <cell r="AJ65">
            <v>1834960.92</v>
          </cell>
          <cell r="AK65">
            <v>0</v>
          </cell>
          <cell r="AL65">
            <v>0</v>
          </cell>
          <cell r="AM65">
            <v>2046</v>
          </cell>
          <cell r="AN65">
            <v>183976.93</v>
          </cell>
        </row>
        <row r="66">
          <cell r="A66">
            <v>58</v>
          </cell>
          <cell r="B66" t="str">
            <v>Илхом Мирзо ф/х</v>
          </cell>
          <cell r="C66">
            <v>17.100000000000001</v>
          </cell>
          <cell r="D66">
            <v>17274</v>
          </cell>
          <cell r="E66">
            <v>5602908.8899999997</v>
          </cell>
          <cell r="F66">
            <v>13738.72</v>
          </cell>
          <cell r="G66">
            <v>0</v>
          </cell>
          <cell r="H66">
            <v>5589170.1699999999</v>
          </cell>
          <cell r="I66">
            <v>4471336.13</v>
          </cell>
          <cell r="J66">
            <v>92541.04</v>
          </cell>
          <cell r="K66">
            <v>0</v>
          </cell>
          <cell r="L66">
            <v>701.58</v>
          </cell>
          <cell r="M66">
            <v>93242.62</v>
          </cell>
          <cell r="N66">
            <v>167812</v>
          </cell>
          <cell r="O66">
            <v>4396766.75</v>
          </cell>
          <cell r="P66">
            <v>5514600.79</v>
          </cell>
          <cell r="Q66">
            <v>49841</v>
          </cell>
          <cell r="R66">
            <v>16849</v>
          </cell>
          <cell r="S66">
            <v>0</v>
          </cell>
          <cell r="T66">
            <v>0</v>
          </cell>
          <cell r="U66">
            <v>849100</v>
          </cell>
          <cell r="V66">
            <v>49728</v>
          </cell>
          <cell r="W66">
            <v>1983000</v>
          </cell>
          <cell r="X66">
            <v>0</v>
          </cell>
          <cell r="Y66">
            <v>0</v>
          </cell>
          <cell r="Z66">
            <v>2948518</v>
          </cell>
          <cell r="AA66">
            <v>1448248.75</v>
          </cell>
          <cell r="AB66">
            <v>0</v>
          </cell>
          <cell r="AC66">
            <v>2566082.79</v>
          </cell>
          <cell r="AD66">
            <v>0</v>
          </cell>
          <cell r="AE66">
            <v>13793</v>
          </cell>
          <cell r="AF66">
            <v>4932106.45</v>
          </cell>
          <cell r="AG66">
            <v>0</v>
          </cell>
          <cell r="AH66">
            <v>0</v>
          </cell>
          <cell r="AI66">
            <v>867</v>
          </cell>
          <cell r="AJ66">
            <v>248129.85</v>
          </cell>
          <cell r="AK66">
            <v>1532</v>
          </cell>
          <cell r="AL66">
            <v>326701.14</v>
          </cell>
          <cell r="AM66">
            <v>1082</v>
          </cell>
          <cell r="AN66">
            <v>95971.45</v>
          </cell>
        </row>
        <row r="67">
          <cell r="A67">
            <v>59</v>
          </cell>
          <cell r="B67" t="str">
            <v>Назир Номон ф/х</v>
          </cell>
          <cell r="C67">
            <v>20.3</v>
          </cell>
          <cell r="D67">
            <v>18934</v>
          </cell>
          <cell r="E67">
            <v>6385352.5199999996</v>
          </cell>
          <cell r="F67">
            <v>32072.19</v>
          </cell>
          <cell r="G67">
            <v>0</v>
          </cell>
          <cell r="H67">
            <v>6353280.3300000001</v>
          </cell>
          <cell r="I67">
            <v>5082624.26</v>
          </cell>
          <cell r="J67">
            <v>111014.79</v>
          </cell>
          <cell r="K67">
            <v>0</v>
          </cell>
          <cell r="L67">
            <v>797.27</v>
          </cell>
          <cell r="M67">
            <v>111812.06</v>
          </cell>
          <cell r="N67">
            <v>227542.66</v>
          </cell>
          <cell r="O67">
            <v>4966893.66</v>
          </cell>
          <cell r="P67">
            <v>6237549.7300000004</v>
          </cell>
          <cell r="Q67">
            <v>0</v>
          </cell>
          <cell r="R67">
            <v>199232</v>
          </cell>
          <cell r="S67">
            <v>0</v>
          </cell>
          <cell r="T67">
            <v>0</v>
          </cell>
          <cell r="U67">
            <v>916900</v>
          </cell>
          <cell r="V67">
            <v>58128</v>
          </cell>
          <cell r="W67">
            <v>0</v>
          </cell>
          <cell r="X67">
            <v>0</v>
          </cell>
          <cell r="Y67">
            <v>0</v>
          </cell>
          <cell r="Z67">
            <v>1174260</v>
          </cell>
          <cell r="AA67">
            <v>3792633.66</v>
          </cell>
          <cell r="AB67">
            <v>0</v>
          </cell>
          <cell r="AC67">
            <v>5063289.7300000004</v>
          </cell>
          <cell r="AD67">
            <v>0</v>
          </cell>
          <cell r="AE67">
            <v>12896</v>
          </cell>
          <cell r="AF67">
            <v>4611356.84</v>
          </cell>
          <cell r="AG67">
            <v>2459</v>
          </cell>
          <cell r="AH67">
            <v>759978.54</v>
          </cell>
          <cell r="AI67">
            <v>3527</v>
          </cell>
          <cell r="AJ67">
            <v>1009404.83</v>
          </cell>
          <cell r="AK67">
            <v>0</v>
          </cell>
          <cell r="AL67">
            <v>0</v>
          </cell>
          <cell r="AM67">
            <v>52</v>
          </cell>
          <cell r="AN67">
            <v>4612.3100000000004</v>
          </cell>
        </row>
        <row r="68">
          <cell r="A68">
            <v>60</v>
          </cell>
          <cell r="B68" t="str">
            <v>Х.Болтабоев ф/х</v>
          </cell>
          <cell r="C68">
            <v>73.900000000000006</v>
          </cell>
          <cell r="D68">
            <v>58308</v>
          </cell>
          <cell r="E68">
            <v>19417699.41</v>
          </cell>
          <cell r="F68">
            <v>94775.43</v>
          </cell>
          <cell r="G68">
            <v>0</v>
          </cell>
          <cell r="H68">
            <v>19322923.98</v>
          </cell>
          <cell r="I68">
            <v>15458339.199999999</v>
          </cell>
          <cell r="J68">
            <v>313077.84000000003</v>
          </cell>
          <cell r="K68">
            <v>0</v>
          </cell>
          <cell r="L68">
            <v>2225.4299999999998</v>
          </cell>
          <cell r="M68">
            <v>315303.27</v>
          </cell>
          <cell r="N68">
            <v>696430.31</v>
          </cell>
          <cell r="O68">
            <v>15077212.16</v>
          </cell>
          <cell r="P68">
            <v>18941796.940000001</v>
          </cell>
          <cell r="Q68">
            <v>47943</v>
          </cell>
          <cell r="R68">
            <v>669176</v>
          </cell>
          <cell r="S68">
            <v>0</v>
          </cell>
          <cell r="T68">
            <v>0</v>
          </cell>
          <cell r="U68">
            <v>2935000</v>
          </cell>
          <cell r="V68">
            <v>177408</v>
          </cell>
          <cell r="W68">
            <v>0</v>
          </cell>
          <cell r="X68">
            <v>0</v>
          </cell>
          <cell r="Y68">
            <v>0</v>
          </cell>
          <cell r="Z68">
            <v>3829527</v>
          </cell>
          <cell r="AA68">
            <v>11247685.16</v>
          </cell>
          <cell r="AB68">
            <v>0</v>
          </cell>
          <cell r="AC68">
            <v>15112269.939999999</v>
          </cell>
          <cell r="AD68">
            <v>0</v>
          </cell>
          <cell r="AE68">
            <v>36559</v>
          </cell>
          <cell r="AF68">
            <v>13072781.85</v>
          </cell>
          <cell r="AG68">
            <v>18173</v>
          </cell>
          <cell r="AH68">
            <v>5616547.3799999999</v>
          </cell>
          <cell r="AI68">
            <v>2082</v>
          </cell>
          <cell r="AJ68">
            <v>595855.06999999995</v>
          </cell>
          <cell r="AK68">
            <v>0</v>
          </cell>
          <cell r="AL68">
            <v>0</v>
          </cell>
          <cell r="AM68">
            <v>1494</v>
          </cell>
          <cell r="AN68">
            <v>132515.10999999999</v>
          </cell>
        </row>
        <row r="69">
          <cell r="A69">
            <v>61</v>
          </cell>
          <cell r="B69" t="str">
            <v>Миршамс ф/х</v>
          </cell>
          <cell r="C69">
            <v>20</v>
          </cell>
          <cell r="D69">
            <v>20117</v>
          </cell>
          <cell r="E69">
            <v>6645968.6299999999</v>
          </cell>
          <cell r="F69">
            <v>24924.05</v>
          </cell>
          <cell r="G69">
            <v>0</v>
          </cell>
          <cell r="H69">
            <v>6621044.5800000001</v>
          </cell>
          <cell r="I69">
            <v>5296835.67</v>
          </cell>
          <cell r="J69">
            <v>107577.64</v>
          </cell>
          <cell r="K69">
            <v>0</v>
          </cell>
          <cell r="L69">
            <v>800.96</v>
          </cell>
          <cell r="M69">
            <v>108378.6</v>
          </cell>
          <cell r="N69">
            <v>226474.7</v>
          </cell>
          <cell r="O69">
            <v>5178739.57</v>
          </cell>
          <cell r="P69">
            <v>6502948.4800000004</v>
          </cell>
          <cell r="Q69">
            <v>29106</v>
          </cell>
          <cell r="R69">
            <v>44731</v>
          </cell>
          <cell r="S69">
            <v>0</v>
          </cell>
          <cell r="T69">
            <v>0</v>
          </cell>
          <cell r="U69">
            <v>1032300</v>
          </cell>
          <cell r="V69">
            <v>57792</v>
          </cell>
          <cell r="W69">
            <v>2474800</v>
          </cell>
          <cell r="X69">
            <v>0</v>
          </cell>
          <cell r="Y69">
            <v>0</v>
          </cell>
          <cell r="Z69">
            <v>3638729</v>
          </cell>
          <cell r="AA69">
            <v>1540010.57</v>
          </cell>
          <cell r="AB69">
            <v>0</v>
          </cell>
          <cell r="AC69">
            <v>2864219.48</v>
          </cell>
          <cell r="AD69">
            <v>0</v>
          </cell>
          <cell r="AE69">
            <v>15168</v>
          </cell>
          <cell r="AF69">
            <v>5423779.5</v>
          </cell>
          <cell r="AG69">
            <v>1116</v>
          </cell>
          <cell r="AH69">
            <v>344910.96</v>
          </cell>
          <cell r="AI69">
            <v>821</v>
          </cell>
          <cell r="AJ69">
            <v>234964.95</v>
          </cell>
          <cell r="AK69">
            <v>3012</v>
          </cell>
          <cell r="AL69">
            <v>642313.22</v>
          </cell>
          <cell r="AM69">
            <v>0</v>
          </cell>
          <cell r="AN69">
            <v>0</v>
          </cell>
        </row>
        <row r="70">
          <cell r="A70">
            <v>62</v>
          </cell>
          <cell r="B70" t="str">
            <v>Абдукахор Мингбо</v>
          </cell>
          <cell r="C70">
            <v>174</v>
          </cell>
          <cell r="D70">
            <v>174569</v>
          </cell>
          <cell r="E70">
            <v>62422452.810000002</v>
          </cell>
          <cell r="F70">
            <v>51629.26</v>
          </cell>
          <cell r="G70">
            <v>0</v>
          </cell>
          <cell r="H70">
            <v>62370823.549999997</v>
          </cell>
          <cell r="I70">
            <v>49896658.840000004</v>
          </cell>
          <cell r="J70">
            <v>1263964.7</v>
          </cell>
          <cell r="K70">
            <v>0</v>
          </cell>
          <cell r="L70">
            <v>7213.2</v>
          </cell>
          <cell r="M70">
            <v>1271177.8999999999</v>
          </cell>
          <cell r="N70">
            <v>1392578.5600000001</v>
          </cell>
          <cell r="O70">
            <v>49775258.18</v>
          </cell>
          <cell r="P70">
            <v>62249422.890000001</v>
          </cell>
          <cell r="Q70">
            <v>599046</v>
          </cell>
          <cell r="R70">
            <v>2664085</v>
          </cell>
          <cell r="S70">
            <v>0</v>
          </cell>
          <cell r="T70">
            <v>0</v>
          </cell>
          <cell r="U70">
            <v>9253800</v>
          </cell>
          <cell r="V70">
            <v>587328</v>
          </cell>
          <cell r="W70">
            <v>0</v>
          </cell>
          <cell r="X70">
            <v>0</v>
          </cell>
          <cell r="Y70">
            <v>0</v>
          </cell>
          <cell r="Z70">
            <v>13104259</v>
          </cell>
          <cell r="AA70">
            <v>36670999.18</v>
          </cell>
          <cell r="AB70">
            <v>0</v>
          </cell>
          <cell r="AC70">
            <v>49145163.890000001</v>
          </cell>
          <cell r="AD70">
            <v>0</v>
          </cell>
          <cell r="AE70">
            <v>174569</v>
          </cell>
          <cell r="AF70">
            <v>61668341.359999999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</row>
        <row r="71">
          <cell r="A71">
            <v>64</v>
          </cell>
          <cell r="B71" t="str">
            <v>Олтин куз ф/х</v>
          </cell>
          <cell r="C71">
            <v>39.700000000000003</v>
          </cell>
          <cell r="D71">
            <v>33332</v>
          </cell>
          <cell r="E71">
            <v>10832410.310000001</v>
          </cell>
          <cell r="F71">
            <v>106334.93</v>
          </cell>
          <cell r="G71">
            <v>0</v>
          </cell>
          <cell r="H71">
            <v>10726075.380000001</v>
          </cell>
          <cell r="I71">
            <v>8580860.3100000005</v>
          </cell>
          <cell r="J71">
            <v>121814.28</v>
          </cell>
          <cell r="K71">
            <v>0</v>
          </cell>
          <cell r="L71">
            <v>1350.21</v>
          </cell>
          <cell r="M71">
            <v>123164.49</v>
          </cell>
          <cell r="N71">
            <v>549550.42000000004</v>
          </cell>
          <cell r="O71">
            <v>8154474.3799999999</v>
          </cell>
          <cell r="P71">
            <v>10299689.449999999</v>
          </cell>
          <cell r="Q71">
            <v>0</v>
          </cell>
          <cell r="R71">
            <v>459919</v>
          </cell>
          <cell r="S71">
            <v>0</v>
          </cell>
          <cell r="T71">
            <v>0</v>
          </cell>
          <cell r="U71">
            <v>1590000</v>
          </cell>
          <cell r="V71">
            <v>93072</v>
          </cell>
          <cell r="W71">
            <v>0</v>
          </cell>
          <cell r="X71">
            <v>0</v>
          </cell>
          <cell r="Y71">
            <v>0</v>
          </cell>
          <cell r="Z71">
            <v>2142991</v>
          </cell>
          <cell r="AA71">
            <v>6011483.3799999999</v>
          </cell>
          <cell r="AB71">
            <v>0</v>
          </cell>
          <cell r="AC71">
            <v>8156698.4500000002</v>
          </cell>
          <cell r="AD71">
            <v>0</v>
          </cell>
          <cell r="AE71">
            <v>21344</v>
          </cell>
          <cell r="AF71">
            <v>7632196.0599999996</v>
          </cell>
          <cell r="AG71">
            <v>0</v>
          </cell>
          <cell r="AH71">
            <v>0</v>
          </cell>
          <cell r="AI71">
            <v>10820</v>
          </cell>
          <cell r="AJ71">
            <v>3096614.75</v>
          </cell>
          <cell r="AK71">
            <v>0</v>
          </cell>
          <cell r="AL71">
            <v>0</v>
          </cell>
          <cell r="AM71">
            <v>1168</v>
          </cell>
          <cell r="AN71">
            <v>103599.5</v>
          </cell>
        </row>
        <row r="72">
          <cell r="A72">
            <v>65</v>
          </cell>
          <cell r="B72" t="str">
            <v>Одилжон 2 ф/х</v>
          </cell>
          <cell r="C72">
            <v>108.1</v>
          </cell>
          <cell r="D72">
            <v>101783</v>
          </cell>
          <cell r="E72">
            <v>31708646.370000001</v>
          </cell>
          <cell r="F72">
            <v>189016.75</v>
          </cell>
          <cell r="G72">
            <v>0</v>
          </cell>
          <cell r="H72">
            <v>31519629.620000001</v>
          </cell>
          <cell r="I72">
            <v>25215703.699999999</v>
          </cell>
          <cell r="J72">
            <v>397736.24</v>
          </cell>
          <cell r="K72">
            <v>0</v>
          </cell>
          <cell r="L72">
            <v>4093.97</v>
          </cell>
          <cell r="M72">
            <v>401830.21</v>
          </cell>
          <cell r="N72">
            <v>1459500.64</v>
          </cell>
          <cell r="O72">
            <v>24158033.27</v>
          </cell>
          <cell r="P72">
            <v>30461959.190000001</v>
          </cell>
          <cell r="Q72">
            <v>0</v>
          </cell>
          <cell r="R72">
            <v>1337354</v>
          </cell>
          <cell r="S72">
            <v>0</v>
          </cell>
          <cell r="T72">
            <v>0</v>
          </cell>
          <cell r="U72">
            <v>4686100</v>
          </cell>
          <cell r="V72">
            <v>288960</v>
          </cell>
          <cell r="W72">
            <v>0</v>
          </cell>
          <cell r="X72">
            <v>0</v>
          </cell>
          <cell r="Y72">
            <v>0</v>
          </cell>
          <cell r="Z72">
            <v>6312414</v>
          </cell>
          <cell r="AA72">
            <v>17845619.27</v>
          </cell>
          <cell r="AB72">
            <v>0</v>
          </cell>
          <cell r="AC72">
            <v>24149545.190000001</v>
          </cell>
          <cell r="AD72">
            <v>0</v>
          </cell>
          <cell r="AE72">
            <v>62239</v>
          </cell>
          <cell r="AF72">
            <v>22255446.52</v>
          </cell>
          <cell r="AG72">
            <v>11040</v>
          </cell>
          <cell r="AH72">
            <v>3412022.4</v>
          </cell>
          <cell r="AI72">
            <v>13473</v>
          </cell>
          <cell r="AJ72">
            <v>3855886.37</v>
          </cell>
          <cell r="AK72">
            <v>6841</v>
          </cell>
          <cell r="AL72">
            <v>1458852.83</v>
          </cell>
          <cell r="AM72">
            <v>8190</v>
          </cell>
          <cell r="AN72">
            <v>726438.25</v>
          </cell>
        </row>
        <row r="73">
          <cell r="A73">
            <v>66</v>
          </cell>
          <cell r="B73" t="str">
            <v>Абдувалихожи ф/х</v>
          </cell>
          <cell r="C73">
            <v>175</v>
          </cell>
          <cell r="D73">
            <v>175339</v>
          </cell>
          <cell r="E73">
            <v>56363098.780000001</v>
          </cell>
          <cell r="F73">
            <v>129465.55</v>
          </cell>
          <cell r="G73">
            <v>0</v>
          </cell>
          <cell r="H73">
            <v>56233633.229999997</v>
          </cell>
          <cell r="I73">
            <v>44986906.560000002</v>
          </cell>
          <cell r="J73">
            <v>581384.16</v>
          </cell>
          <cell r="K73">
            <v>3612978.21</v>
          </cell>
          <cell r="L73">
            <v>6618.08</v>
          </cell>
          <cell r="M73">
            <v>4200980.45</v>
          </cell>
          <cell r="N73">
            <v>1909396.57</v>
          </cell>
          <cell r="O73">
            <v>47278490.439999998</v>
          </cell>
          <cell r="P73">
            <v>58525217.109999999</v>
          </cell>
          <cell r="Q73">
            <v>1761444</v>
          </cell>
          <cell r="R73">
            <v>2197573</v>
          </cell>
          <cell r="S73">
            <v>0</v>
          </cell>
          <cell r="T73">
            <v>0</v>
          </cell>
          <cell r="U73">
            <v>8591500</v>
          </cell>
          <cell r="V73">
            <v>510048</v>
          </cell>
          <cell r="W73">
            <v>0</v>
          </cell>
          <cell r="X73">
            <v>0</v>
          </cell>
          <cell r="Y73">
            <v>0</v>
          </cell>
          <cell r="Z73">
            <v>13060565</v>
          </cell>
          <cell r="AA73">
            <v>34217925.439999998</v>
          </cell>
          <cell r="AB73">
            <v>0</v>
          </cell>
          <cell r="AC73">
            <v>45464652.109999999</v>
          </cell>
          <cell r="AD73">
            <v>0</v>
          </cell>
          <cell r="AE73">
            <v>129743</v>
          </cell>
          <cell r="AF73">
            <v>45934211.719999999</v>
          </cell>
          <cell r="AG73">
            <v>11948</v>
          </cell>
          <cell r="AH73">
            <v>3656088</v>
          </cell>
          <cell r="AI73">
            <v>16317</v>
          </cell>
          <cell r="AJ73">
            <v>4623585.12</v>
          </cell>
          <cell r="AK73">
            <v>5086</v>
          </cell>
          <cell r="AL73">
            <v>1073858.04</v>
          </cell>
          <cell r="AM73">
            <v>12245</v>
          </cell>
          <cell r="AN73">
            <v>1075355.8999999999</v>
          </cell>
        </row>
        <row r="74">
          <cell r="A74">
            <v>67</v>
          </cell>
          <cell r="B74" t="str">
            <v>Тухтасин Пармоно</v>
          </cell>
          <cell r="C74">
            <v>200</v>
          </cell>
          <cell r="D74">
            <v>203280</v>
          </cell>
          <cell r="E74">
            <v>72445274.230000004</v>
          </cell>
          <cell r="F74">
            <v>56543.83</v>
          </cell>
          <cell r="G74">
            <v>0</v>
          </cell>
          <cell r="H74">
            <v>72388730.400000006</v>
          </cell>
          <cell r="I74">
            <v>57910984.32</v>
          </cell>
          <cell r="J74">
            <v>970113.11</v>
          </cell>
          <cell r="K74">
            <v>0</v>
          </cell>
          <cell r="L74">
            <v>8416.19</v>
          </cell>
          <cell r="M74">
            <v>978529.3</v>
          </cell>
          <cell r="N74">
            <v>1513926.16</v>
          </cell>
          <cell r="O74">
            <v>57375587.460000001</v>
          </cell>
          <cell r="P74">
            <v>71853333.540000007</v>
          </cell>
          <cell r="Q74">
            <v>273363</v>
          </cell>
          <cell r="R74">
            <v>3099977</v>
          </cell>
          <cell r="S74">
            <v>0</v>
          </cell>
          <cell r="T74">
            <v>0</v>
          </cell>
          <cell r="U74">
            <v>10774900</v>
          </cell>
          <cell r="V74">
            <v>681744</v>
          </cell>
          <cell r="W74">
            <v>0</v>
          </cell>
          <cell r="X74">
            <v>0</v>
          </cell>
          <cell r="Y74">
            <v>0</v>
          </cell>
          <cell r="Z74">
            <v>14829984</v>
          </cell>
          <cell r="AA74">
            <v>42545603.460000001</v>
          </cell>
          <cell r="AB74">
            <v>0</v>
          </cell>
          <cell r="AC74">
            <v>57023349.539999999</v>
          </cell>
          <cell r="AD74">
            <v>0</v>
          </cell>
          <cell r="AE74">
            <v>198258</v>
          </cell>
          <cell r="AF74">
            <v>69279477.709999993</v>
          </cell>
          <cell r="AG74">
            <v>5022</v>
          </cell>
          <cell r="AH74">
            <v>1552099.32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A75">
            <v>68</v>
          </cell>
          <cell r="B75" t="str">
            <v>Турсунали Бозоро</v>
          </cell>
          <cell r="C75">
            <v>149</v>
          </cell>
          <cell r="D75">
            <v>135535</v>
          </cell>
          <cell r="E75">
            <v>43050352.450000003</v>
          </cell>
          <cell r="F75">
            <v>209688.54</v>
          </cell>
          <cell r="G75">
            <v>978625.01</v>
          </cell>
          <cell r="H75">
            <v>41862038.880000003</v>
          </cell>
          <cell r="I75">
            <v>33489631.120000001</v>
          </cell>
          <cell r="J75">
            <v>634698.30000000005</v>
          </cell>
          <cell r="K75">
            <v>0</v>
          </cell>
          <cell r="L75">
            <v>5808.97</v>
          </cell>
          <cell r="M75">
            <v>640507.27</v>
          </cell>
          <cell r="N75">
            <v>1646476.3</v>
          </cell>
          <cell r="O75">
            <v>32483662.09</v>
          </cell>
          <cell r="P75">
            <v>40856069.850000001</v>
          </cell>
          <cell r="Q75">
            <v>282213</v>
          </cell>
          <cell r="R75">
            <v>2069190</v>
          </cell>
          <cell r="S75">
            <v>0</v>
          </cell>
          <cell r="T75">
            <v>0</v>
          </cell>
          <cell r="U75">
            <v>6349400</v>
          </cell>
          <cell r="V75">
            <v>398832</v>
          </cell>
          <cell r="W75">
            <v>0</v>
          </cell>
          <cell r="X75">
            <v>0</v>
          </cell>
          <cell r="Y75">
            <v>0</v>
          </cell>
          <cell r="Z75">
            <v>9099635</v>
          </cell>
          <cell r="AA75">
            <v>23384027.09</v>
          </cell>
          <cell r="AB75">
            <v>0</v>
          </cell>
          <cell r="AC75">
            <v>31756434.850000001</v>
          </cell>
          <cell r="AD75">
            <v>0</v>
          </cell>
          <cell r="AE75">
            <v>95149</v>
          </cell>
          <cell r="AF75">
            <v>33192673.280000001</v>
          </cell>
          <cell r="AG75">
            <v>11941</v>
          </cell>
          <cell r="AH75">
            <v>3690485.46</v>
          </cell>
          <cell r="AI75">
            <v>11972</v>
          </cell>
          <cell r="AJ75">
            <v>3426309.79</v>
          </cell>
          <cell r="AK75">
            <v>3605</v>
          </cell>
          <cell r="AL75">
            <v>768771.3</v>
          </cell>
          <cell r="AM75">
            <v>12868</v>
          </cell>
          <cell r="AN75">
            <v>1141368.43</v>
          </cell>
        </row>
        <row r="76">
          <cell r="A76">
            <v>69</v>
          </cell>
          <cell r="B76" t="str">
            <v>Убайдулло Нишоно</v>
          </cell>
          <cell r="C76">
            <v>226.6</v>
          </cell>
          <cell r="D76">
            <v>226800</v>
          </cell>
          <cell r="E76">
            <v>77741046.209999993</v>
          </cell>
          <cell r="F76">
            <v>141312.66</v>
          </cell>
          <cell r="G76">
            <v>0</v>
          </cell>
          <cell r="H76">
            <v>77599733.549999997</v>
          </cell>
          <cell r="I76">
            <v>62079786.850000001</v>
          </cell>
          <cell r="J76">
            <v>976296</v>
          </cell>
          <cell r="K76">
            <v>0</v>
          </cell>
          <cell r="L76">
            <v>9452.8700000000008</v>
          </cell>
          <cell r="M76">
            <v>985748.87</v>
          </cell>
          <cell r="N76">
            <v>2396107.65</v>
          </cell>
          <cell r="O76">
            <v>60669428.07</v>
          </cell>
          <cell r="P76">
            <v>76189374.769999996</v>
          </cell>
          <cell r="Q76">
            <v>116069</v>
          </cell>
          <cell r="R76">
            <v>813884</v>
          </cell>
          <cell r="S76">
            <v>0</v>
          </cell>
          <cell r="T76">
            <v>0</v>
          </cell>
          <cell r="U76">
            <v>12020400</v>
          </cell>
          <cell r="V76">
            <v>763728</v>
          </cell>
          <cell r="W76">
            <v>30938245.859999999</v>
          </cell>
          <cell r="X76">
            <v>0</v>
          </cell>
          <cell r="Y76">
            <v>0</v>
          </cell>
          <cell r="Z76">
            <v>44652326.859999999</v>
          </cell>
          <cell r="AA76">
            <v>16017101.210000001</v>
          </cell>
          <cell r="AB76">
            <v>0</v>
          </cell>
          <cell r="AC76">
            <v>31537047.91</v>
          </cell>
          <cell r="AD76">
            <v>0</v>
          </cell>
          <cell r="AE76">
            <v>174989</v>
          </cell>
          <cell r="AF76">
            <v>60522859.799999997</v>
          </cell>
          <cell r="AG76">
            <v>15494</v>
          </cell>
          <cell r="AH76">
            <v>4788575.6399999997</v>
          </cell>
          <cell r="AI76">
            <v>36127</v>
          </cell>
          <cell r="AJ76">
            <v>10339316.18</v>
          </cell>
          <cell r="AK76">
            <v>190</v>
          </cell>
          <cell r="AL76">
            <v>40517.769999999997</v>
          </cell>
          <cell r="AM76">
            <v>0</v>
          </cell>
          <cell r="AN76">
            <v>0</v>
          </cell>
        </row>
        <row r="77">
          <cell r="A77">
            <v>70</v>
          </cell>
          <cell r="B77" t="str">
            <v>Муродилжон Тешаб</v>
          </cell>
          <cell r="C77">
            <v>49</v>
          </cell>
          <cell r="D77">
            <v>48986</v>
          </cell>
          <cell r="E77">
            <v>16750015.470000001</v>
          </cell>
          <cell r="F77">
            <v>54964.82</v>
          </cell>
          <cell r="G77">
            <v>37520.910000000003</v>
          </cell>
          <cell r="H77">
            <v>16657529.74</v>
          </cell>
          <cell r="I77">
            <v>13326023.810000001</v>
          </cell>
          <cell r="J77">
            <v>199270.53</v>
          </cell>
          <cell r="K77">
            <v>0</v>
          </cell>
          <cell r="L77">
            <v>1826.17</v>
          </cell>
          <cell r="M77">
            <v>201096.7</v>
          </cell>
          <cell r="N77">
            <v>472481.22</v>
          </cell>
          <cell r="O77">
            <v>13054639.289999999</v>
          </cell>
          <cell r="P77">
            <v>16386145.220000001</v>
          </cell>
          <cell r="Q77">
            <v>76494</v>
          </cell>
          <cell r="R77">
            <v>959989</v>
          </cell>
          <cell r="S77">
            <v>0</v>
          </cell>
          <cell r="T77">
            <v>0</v>
          </cell>
          <cell r="U77">
            <v>2568400</v>
          </cell>
          <cell r="V77">
            <v>158256</v>
          </cell>
          <cell r="W77">
            <v>5004000</v>
          </cell>
          <cell r="X77">
            <v>0</v>
          </cell>
          <cell r="Y77">
            <v>0</v>
          </cell>
          <cell r="Z77">
            <v>8767139</v>
          </cell>
          <cell r="AA77">
            <v>4287500.29</v>
          </cell>
          <cell r="AB77">
            <v>0</v>
          </cell>
          <cell r="AC77">
            <v>7619006.2199999997</v>
          </cell>
          <cell r="AD77">
            <v>0</v>
          </cell>
          <cell r="AE77">
            <v>39933</v>
          </cell>
          <cell r="AF77">
            <v>14279258.119999999</v>
          </cell>
          <cell r="AG77">
            <v>2084</v>
          </cell>
          <cell r="AH77">
            <v>644081.04</v>
          </cell>
          <cell r="AI77">
            <v>5763</v>
          </cell>
          <cell r="AJ77">
            <v>1649333.72</v>
          </cell>
          <cell r="AK77">
            <v>565</v>
          </cell>
          <cell r="AL77">
            <v>120487.03999999999</v>
          </cell>
          <cell r="AM77">
            <v>641</v>
          </cell>
          <cell r="AN77">
            <v>56855.55</v>
          </cell>
        </row>
        <row r="78">
          <cell r="A78">
            <v>71</v>
          </cell>
          <cell r="B78" t="str">
            <v>Холмуродов Умара</v>
          </cell>
          <cell r="C78">
            <v>68.8</v>
          </cell>
          <cell r="D78">
            <v>66448</v>
          </cell>
          <cell r="E78">
            <v>22464790.030000001</v>
          </cell>
          <cell r="F78">
            <v>74962.58</v>
          </cell>
          <cell r="G78">
            <v>45893.66</v>
          </cell>
          <cell r="H78">
            <v>22343933.789999999</v>
          </cell>
          <cell r="I78">
            <v>17875147.030000001</v>
          </cell>
          <cell r="J78">
            <v>272106.51</v>
          </cell>
          <cell r="K78">
            <v>0</v>
          </cell>
          <cell r="L78">
            <v>2550.2199999999998</v>
          </cell>
          <cell r="M78">
            <v>274656.73</v>
          </cell>
          <cell r="N78">
            <v>722681.08</v>
          </cell>
          <cell r="O78">
            <v>17427122.68</v>
          </cell>
          <cell r="P78">
            <v>21895909.440000001</v>
          </cell>
          <cell r="Q78">
            <v>0</v>
          </cell>
          <cell r="R78">
            <v>844705</v>
          </cell>
          <cell r="S78">
            <v>0</v>
          </cell>
          <cell r="T78">
            <v>0</v>
          </cell>
          <cell r="U78">
            <v>3206500</v>
          </cell>
          <cell r="V78">
            <v>204624</v>
          </cell>
          <cell r="W78">
            <v>0</v>
          </cell>
          <cell r="X78">
            <v>0</v>
          </cell>
          <cell r="Y78">
            <v>0</v>
          </cell>
          <cell r="Z78">
            <v>4255829</v>
          </cell>
          <cell r="AA78">
            <v>13171293.68</v>
          </cell>
          <cell r="AB78">
            <v>0</v>
          </cell>
          <cell r="AC78">
            <v>17640080.440000001</v>
          </cell>
          <cell r="AD78">
            <v>0</v>
          </cell>
          <cell r="AE78">
            <v>54648</v>
          </cell>
          <cell r="AF78">
            <v>19541053.719999999</v>
          </cell>
          <cell r="AG78">
            <v>3873</v>
          </cell>
          <cell r="AH78">
            <v>1196989.3799999999</v>
          </cell>
          <cell r="AI78">
            <v>1944</v>
          </cell>
          <cell r="AJ78">
            <v>556360.36</v>
          </cell>
          <cell r="AK78">
            <v>5136</v>
          </cell>
          <cell r="AL78">
            <v>1095259.19</v>
          </cell>
          <cell r="AM78">
            <v>847</v>
          </cell>
          <cell r="AN78">
            <v>75127.38</v>
          </cell>
        </row>
        <row r="79">
          <cell r="A79">
            <v>72</v>
          </cell>
          <cell r="B79" t="str">
            <v>Мирзаматов Равша</v>
          </cell>
          <cell r="C79">
            <v>69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</row>
        <row r="80">
          <cell r="A80">
            <v>73</v>
          </cell>
          <cell r="B80" t="str">
            <v>Юксалиш Саховат</v>
          </cell>
          <cell r="C80">
            <v>188.2</v>
          </cell>
          <cell r="D80">
            <v>193618</v>
          </cell>
          <cell r="E80">
            <v>69234001.909999996</v>
          </cell>
          <cell r="F80">
            <v>42780.56</v>
          </cell>
          <cell r="G80">
            <v>695951.58</v>
          </cell>
          <cell r="H80">
            <v>68495269.760000005</v>
          </cell>
          <cell r="I80">
            <v>54796215.810000002</v>
          </cell>
          <cell r="J80">
            <v>730766.08</v>
          </cell>
          <cell r="K80">
            <v>0</v>
          </cell>
          <cell r="L80">
            <v>7236.1</v>
          </cell>
          <cell r="M80">
            <v>738002.18</v>
          </cell>
          <cell r="N80">
            <v>1547936.65</v>
          </cell>
          <cell r="O80">
            <v>53986281.340000004</v>
          </cell>
          <cell r="P80">
            <v>67685335.290000007</v>
          </cell>
          <cell r="Q80">
            <v>73857</v>
          </cell>
          <cell r="R80">
            <v>0</v>
          </cell>
          <cell r="S80">
            <v>0</v>
          </cell>
          <cell r="T80">
            <v>0</v>
          </cell>
          <cell r="U80">
            <v>10260800</v>
          </cell>
          <cell r="V80">
            <v>650160</v>
          </cell>
          <cell r="W80">
            <v>0</v>
          </cell>
          <cell r="X80">
            <v>0</v>
          </cell>
          <cell r="Y80">
            <v>0</v>
          </cell>
          <cell r="Z80">
            <v>10984817</v>
          </cell>
          <cell r="AA80">
            <v>43001464.340000004</v>
          </cell>
          <cell r="AB80">
            <v>0</v>
          </cell>
          <cell r="AC80">
            <v>56700518.289999999</v>
          </cell>
          <cell r="AD80">
            <v>0</v>
          </cell>
          <cell r="AE80">
            <v>193618</v>
          </cell>
          <cell r="AF80">
            <v>69234001.909999996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</row>
        <row r="81">
          <cell r="A81">
            <v>74</v>
          </cell>
          <cell r="B81" t="str">
            <v>Абдували Махмуд</v>
          </cell>
          <cell r="C81">
            <v>39</v>
          </cell>
          <cell r="D81">
            <v>33554</v>
          </cell>
          <cell r="E81">
            <v>10876007.91</v>
          </cell>
          <cell r="F81">
            <v>46842.77</v>
          </cell>
          <cell r="G81">
            <v>0</v>
          </cell>
          <cell r="H81">
            <v>10829165.140000001</v>
          </cell>
          <cell r="I81">
            <v>8663332.1199999992</v>
          </cell>
          <cell r="J81">
            <v>146915.42000000001</v>
          </cell>
          <cell r="K81">
            <v>0</v>
          </cell>
          <cell r="L81">
            <v>1265.1400000000001</v>
          </cell>
          <cell r="M81">
            <v>148180.56</v>
          </cell>
          <cell r="N81">
            <v>385494.44</v>
          </cell>
          <cell r="O81">
            <v>8426018.2400000002</v>
          </cell>
          <cell r="P81">
            <v>10591851.26</v>
          </cell>
          <cell r="Q81">
            <v>43418</v>
          </cell>
          <cell r="R81">
            <v>329002</v>
          </cell>
          <cell r="S81">
            <v>0</v>
          </cell>
          <cell r="T81">
            <v>0</v>
          </cell>
          <cell r="U81">
            <v>1574100</v>
          </cell>
          <cell r="V81">
            <v>97104</v>
          </cell>
          <cell r="W81">
            <v>4312700</v>
          </cell>
          <cell r="X81">
            <v>0</v>
          </cell>
          <cell r="Y81">
            <v>0</v>
          </cell>
          <cell r="Z81">
            <v>6356324</v>
          </cell>
          <cell r="AA81">
            <v>2069694.24</v>
          </cell>
          <cell r="AB81">
            <v>0</v>
          </cell>
          <cell r="AC81">
            <v>4235527.26</v>
          </cell>
          <cell r="AD81">
            <v>0</v>
          </cell>
          <cell r="AE81">
            <v>26412</v>
          </cell>
          <cell r="AF81">
            <v>9371849.4900000002</v>
          </cell>
          <cell r="AG81">
            <v>1292</v>
          </cell>
          <cell r="AH81">
            <v>395352</v>
          </cell>
          <cell r="AI81">
            <v>2065</v>
          </cell>
          <cell r="AJ81">
            <v>585138.4</v>
          </cell>
          <cell r="AK81">
            <v>1551</v>
          </cell>
          <cell r="AL81">
            <v>327478.14</v>
          </cell>
          <cell r="AM81">
            <v>2234</v>
          </cell>
          <cell r="AN81">
            <v>196189.88</v>
          </cell>
        </row>
        <row r="82">
          <cell r="A82">
            <v>75</v>
          </cell>
          <cell r="B82" t="str">
            <v>Т.Хусанов ф/х</v>
          </cell>
          <cell r="C82">
            <v>13.4</v>
          </cell>
          <cell r="D82">
            <v>10197</v>
          </cell>
          <cell r="E82">
            <v>2761016.54</v>
          </cell>
          <cell r="F82">
            <v>21826.98</v>
          </cell>
          <cell r="G82">
            <v>0</v>
          </cell>
          <cell r="H82">
            <v>2739189.56</v>
          </cell>
          <cell r="I82">
            <v>2191351.64</v>
          </cell>
          <cell r="J82">
            <v>47102</v>
          </cell>
          <cell r="K82">
            <v>0</v>
          </cell>
          <cell r="L82">
            <v>456.06</v>
          </cell>
          <cell r="M82">
            <v>47558.06</v>
          </cell>
          <cell r="N82">
            <v>126256.19</v>
          </cell>
          <cell r="O82">
            <v>2112653.5099999998</v>
          </cell>
          <cell r="P82">
            <v>2660491.4300000002</v>
          </cell>
          <cell r="Q82">
            <v>129919</v>
          </cell>
          <cell r="R82">
            <v>154620</v>
          </cell>
          <cell r="S82">
            <v>0</v>
          </cell>
          <cell r="T82">
            <v>0</v>
          </cell>
          <cell r="U82">
            <v>388200</v>
          </cell>
          <cell r="V82">
            <v>21840</v>
          </cell>
          <cell r="W82">
            <v>0</v>
          </cell>
          <cell r="X82">
            <v>0</v>
          </cell>
          <cell r="Y82">
            <v>0</v>
          </cell>
          <cell r="Z82">
            <v>694579</v>
          </cell>
          <cell r="AA82">
            <v>1418074.51</v>
          </cell>
          <cell r="AB82">
            <v>0</v>
          </cell>
          <cell r="AC82">
            <v>1965912.43</v>
          </cell>
          <cell r="AD82">
            <v>0</v>
          </cell>
          <cell r="AE82">
            <v>6359</v>
          </cell>
          <cell r="AF82">
            <v>2022562.74</v>
          </cell>
          <cell r="AG82">
            <v>0</v>
          </cell>
          <cell r="AH82">
            <v>0</v>
          </cell>
          <cell r="AI82">
            <v>743</v>
          </cell>
          <cell r="AJ82">
            <v>212641.84</v>
          </cell>
          <cell r="AK82">
            <v>0</v>
          </cell>
          <cell r="AL82">
            <v>0</v>
          </cell>
          <cell r="AM82">
            <v>3095</v>
          </cell>
          <cell r="AN82">
            <v>274520.93</v>
          </cell>
        </row>
        <row r="83">
          <cell r="A83">
            <v>76</v>
          </cell>
          <cell r="B83" t="str">
            <v>Хошимота Охунчае</v>
          </cell>
          <cell r="C83">
            <v>77.099999999999994</v>
          </cell>
          <cell r="D83">
            <v>77367</v>
          </cell>
          <cell r="E83">
            <v>25586934.539999999</v>
          </cell>
          <cell r="F83">
            <v>125075.48</v>
          </cell>
          <cell r="G83">
            <v>44441.88</v>
          </cell>
          <cell r="H83">
            <v>25417417.18</v>
          </cell>
          <cell r="I83">
            <v>20333933.73</v>
          </cell>
          <cell r="J83">
            <v>337293.14</v>
          </cell>
          <cell r="K83">
            <v>0</v>
          </cell>
          <cell r="L83">
            <v>2966.03</v>
          </cell>
          <cell r="M83">
            <v>340259.17</v>
          </cell>
          <cell r="N83">
            <v>983646.86</v>
          </cell>
          <cell r="O83">
            <v>19690546.039999999</v>
          </cell>
          <cell r="P83">
            <v>24774029.489999998</v>
          </cell>
          <cell r="Q83">
            <v>111901</v>
          </cell>
          <cell r="R83">
            <v>889751</v>
          </cell>
          <cell r="S83">
            <v>0</v>
          </cell>
          <cell r="T83">
            <v>0</v>
          </cell>
          <cell r="U83">
            <v>3905800</v>
          </cell>
          <cell r="V83">
            <v>233184</v>
          </cell>
          <cell r="W83">
            <v>11571242</v>
          </cell>
          <cell r="X83">
            <v>0</v>
          </cell>
          <cell r="Y83">
            <v>0</v>
          </cell>
          <cell r="Z83">
            <v>16711878</v>
          </cell>
          <cell r="AA83">
            <v>2978668.04</v>
          </cell>
          <cell r="AB83">
            <v>0</v>
          </cell>
          <cell r="AC83">
            <v>8062151.4900000002</v>
          </cell>
          <cell r="AD83">
            <v>0</v>
          </cell>
          <cell r="AE83">
            <v>54279</v>
          </cell>
          <cell r="AF83">
            <v>19409106.530000001</v>
          </cell>
          <cell r="AG83">
            <v>8211</v>
          </cell>
          <cell r="AH83">
            <v>2537691.66</v>
          </cell>
          <cell r="AI83">
            <v>11359</v>
          </cell>
          <cell r="AJ83">
            <v>3250873.1</v>
          </cell>
          <cell r="AK83">
            <v>620</v>
          </cell>
          <cell r="AL83">
            <v>132215.87</v>
          </cell>
          <cell r="AM83">
            <v>2898</v>
          </cell>
          <cell r="AN83">
            <v>257047.38</v>
          </cell>
        </row>
        <row r="84">
          <cell r="A84">
            <v>77</v>
          </cell>
          <cell r="B84" t="str">
            <v>Чукуркишлок ф/х</v>
          </cell>
          <cell r="C84">
            <v>67.2</v>
          </cell>
          <cell r="D84">
            <v>67317</v>
          </cell>
          <cell r="E84">
            <v>18096909.219999999</v>
          </cell>
          <cell r="F84">
            <v>97487.38</v>
          </cell>
          <cell r="G84">
            <v>0</v>
          </cell>
          <cell r="H84">
            <v>17999421.84</v>
          </cell>
          <cell r="I84">
            <v>14399537.48</v>
          </cell>
          <cell r="J84">
            <v>304450.2</v>
          </cell>
          <cell r="K84">
            <v>0</v>
          </cell>
          <cell r="L84">
            <v>2947.81</v>
          </cell>
          <cell r="M84">
            <v>307398.01</v>
          </cell>
          <cell r="N84">
            <v>1000668.32</v>
          </cell>
          <cell r="O84">
            <v>13706267.17</v>
          </cell>
          <cell r="P84">
            <v>17306151.530000001</v>
          </cell>
          <cell r="Q84">
            <v>177888</v>
          </cell>
          <cell r="R84">
            <v>1018867</v>
          </cell>
          <cell r="S84">
            <v>0</v>
          </cell>
          <cell r="T84">
            <v>0</v>
          </cell>
          <cell r="U84">
            <v>2475100</v>
          </cell>
          <cell r="V84">
            <v>147168</v>
          </cell>
          <cell r="W84">
            <v>0</v>
          </cell>
          <cell r="X84">
            <v>0</v>
          </cell>
          <cell r="Y84">
            <v>0</v>
          </cell>
          <cell r="Z84">
            <v>3819023</v>
          </cell>
          <cell r="AA84">
            <v>9887244.1699999999</v>
          </cell>
          <cell r="AB84">
            <v>0</v>
          </cell>
          <cell r="AC84">
            <v>13487128.529999999</v>
          </cell>
          <cell r="AD84">
            <v>0</v>
          </cell>
          <cell r="AE84">
            <v>40588</v>
          </cell>
          <cell r="AF84">
            <v>14035084.76</v>
          </cell>
          <cell r="AG84">
            <v>0</v>
          </cell>
          <cell r="AH84">
            <v>0</v>
          </cell>
          <cell r="AI84">
            <v>6140</v>
          </cell>
          <cell r="AJ84">
            <v>1757228.7</v>
          </cell>
          <cell r="AK84">
            <v>0</v>
          </cell>
          <cell r="AL84">
            <v>0</v>
          </cell>
          <cell r="AM84">
            <v>20589</v>
          </cell>
          <cell r="AN84">
            <v>1826207.24</v>
          </cell>
        </row>
        <row r="85">
          <cell r="A85">
            <v>78</v>
          </cell>
          <cell r="B85" t="str">
            <v>Ал.Рамзбобожон ф</v>
          </cell>
          <cell r="C85">
            <v>18.5</v>
          </cell>
          <cell r="D85">
            <v>17231</v>
          </cell>
          <cell r="E85">
            <v>5852651.1399999997</v>
          </cell>
          <cell r="F85">
            <v>17958.39</v>
          </cell>
          <cell r="G85">
            <v>0</v>
          </cell>
          <cell r="H85">
            <v>5834692.75</v>
          </cell>
          <cell r="I85">
            <v>4667754.21</v>
          </cell>
          <cell r="J85">
            <v>74249.88</v>
          </cell>
          <cell r="K85">
            <v>0</v>
          </cell>
          <cell r="L85">
            <v>642.01</v>
          </cell>
          <cell r="M85">
            <v>74891.89</v>
          </cell>
          <cell r="N85">
            <v>203435.1</v>
          </cell>
          <cell r="O85">
            <v>4539211</v>
          </cell>
          <cell r="P85">
            <v>5706149.54</v>
          </cell>
          <cell r="Q85">
            <v>36061</v>
          </cell>
          <cell r="R85">
            <v>171548</v>
          </cell>
          <cell r="S85">
            <v>0</v>
          </cell>
          <cell r="T85">
            <v>0</v>
          </cell>
          <cell r="U85">
            <v>943900</v>
          </cell>
          <cell r="V85">
            <v>51408</v>
          </cell>
          <cell r="W85">
            <v>0</v>
          </cell>
          <cell r="X85">
            <v>0</v>
          </cell>
          <cell r="Y85">
            <v>0</v>
          </cell>
          <cell r="Z85">
            <v>1202917</v>
          </cell>
          <cell r="AA85">
            <v>3336294</v>
          </cell>
          <cell r="AB85">
            <v>0</v>
          </cell>
          <cell r="AC85">
            <v>4503232.54</v>
          </cell>
          <cell r="AD85">
            <v>0</v>
          </cell>
          <cell r="AE85">
            <v>10307</v>
          </cell>
          <cell r="AF85">
            <v>3736070.03</v>
          </cell>
          <cell r="AG85">
            <v>4981</v>
          </cell>
          <cell r="AH85">
            <v>1560506.95</v>
          </cell>
          <cell r="AI85">
            <v>1943</v>
          </cell>
          <cell r="AJ85">
            <v>556074.16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</row>
        <row r="86">
          <cell r="A86">
            <v>79</v>
          </cell>
          <cell r="B86" t="str">
            <v>Ал.Мухаммад Саид</v>
          </cell>
          <cell r="C86">
            <v>21.8</v>
          </cell>
          <cell r="D86">
            <v>21902</v>
          </cell>
          <cell r="E86">
            <v>6770167.2699999996</v>
          </cell>
          <cell r="F86">
            <v>28764.92</v>
          </cell>
          <cell r="G86">
            <v>0</v>
          </cell>
          <cell r="H86">
            <v>6741402.3499999996</v>
          </cell>
          <cell r="I86">
            <v>5393121.8799999999</v>
          </cell>
          <cell r="J86">
            <v>96987.3</v>
          </cell>
          <cell r="K86">
            <v>0</v>
          </cell>
          <cell r="L86">
            <v>856.59</v>
          </cell>
          <cell r="M86">
            <v>97843.89</v>
          </cell>
          <cell r="N86">
            <v>242530.39</v>
          </cell>
          <cell r="O86">
            <v>5248435.38</v>
          </cell>
          <cell r="P86">
            <v>6596715.8499999996</v>
          </cell>
          <cell r="Q86">
            <v>121460</v>
          </cell>
          <cell r="R86">
            <v>154113</v>
          </cell>
          <cell r="S86">
            <v>0</v>
          </cell>
          <cell r="T86">
            <v>0</v>
          </cell>
          <cell r="U86">
            <v>1012300</v>
          </cell>
          <cell r="V86">
            <v>64512</v>
          </cell>
          <cell r="W86">
            <v>0</v>
          </cell>
          <cell r="X86">
            <v>0</v>
          </cell>
          <cell r="Y86">
            <v>0</v>
          </cell>
          <cell r="Z86">
            <v>1352385</v>
          </cell>
          <cell r="AA86">
            <v>3896050.38</v>
          </cell>
          <cell r="AB86">
            <v>0</v>
          </cell>
          <cell r="AC86">
            <v>5244330.8499999996</v>
          </cell>
          <cell r="AD86">
            <v>0</v>
          </cell>
          <cell r="AE86">
            <v>14010</v>
          </cell>
          <cell r="AF86">
            <v>5009701.41</v>
          </cell>
          <cell r="AG86">
            <v>2233</v>
          </cell>
          <cell r="AH86">
            <v>690130.98</v>
          </cell>
          <cell r="AI86">
            <v>2878</v>
          </cell>
          <cell r="AJ86">
            <v>823665.18</v>
          </cell>
          <cell r="AK86">
            <v>0</v>
          </cell>
          <cell r="AL86">
            <v>0</v>
          </cell>
          <cell r="AM86">
            <v>2781</v>
          </cell>
          <cell r="AN86">
            <v>246669.7</v>
          </cell>
        </row>
        <row r="87">
          <cell r="A87">
            <v>80</v>
          </cell>
          <cell r="B87" t="str">
            <v>Абдузаймбек ф/х</v>
          </cell>
          <cell r="C87">
            <v>16</v>
          </cell>
          <cell r="D87">
            <v>12107</v>
          </cell>
          <cell r="E87">
            <v>4032773.49</v>
          </cell>
          <cell r="F87">
            <v>10947.65</v>
          </cell>
          <cell r="G87">
            <v>0</v>
          </cell>
          <cell r="H87">
            <v>4021825.84</v>
          </cell>
          <cell r="I87">
            <v>3217460.66</v>
          </cell>
          <cell r="J87">
            <v>52797.06</v>
          </cell>
          <cell r="K87">
            <v>0</v>
          </cell>
          <cell r="L87">
            <v>450.28</v>
          </cell>
          <cell r="M87">
            <v>53247.34</v>
          </cell>
          <cell r="N87">
            <v>124125.56</v>
          </cell>
          <cell r="O87">
            <v>3146582.44</v>
          </cell>
          <cell r="P87">
            <v>3950947.62</v>
          </cell>
          <cell r="Q87">
            <v>84316</v>
          </cell>
          <cell r="R87">
            <v>102329</v>
          </cell>
          <cell r="S87">
            <v>0</v>
          </cell>
          <cell r="T87">
            <v>0</v>
          </cell>
          <cell r="U87">
            <v>593600</v>
          </cell>
          <cell r="V87">
            <v>37296</v>
          </cell>
          <cell r="W87">
            <v>1741739</v>
          </cell>
          <cell r="X87">
            <v>0</v>
          </cell>
          <cell r="Y87">
            <v>0</v>
          </cell>
          <cell r="Z87">
            <v>2559280</v>
          </cell>
          <cell r="AA87">
            <v>587302.43999999994</v>
          </cell>
          <cell r="AB87">
            <v>0</v>
          </cell>
          <cell r="AC87">
            <v>1391667.62</v>
          </cell>
          <cell r="AD87">
            <v>0</v>
          </cell>
          <cell r="AE87">
            <v>10505</v>
          </cell>
          <cell r="AF87">
            <v>3756382.1</v>
          </cell>
          <cell r="AG87">
            <v>0</v>
          </cell>
          <cell r="AH87">
            <v>0</v>
          </cell>
          <cell r="AI87">
            <v>680</v>
          </cell>
          <cell r="AJ87">
            <v>194611.65</v>
          </cell>
          <cell r="AK87">
            <v>0</v>
          </cell>
          <cell r="AL87">
            <v>0</v>
          </cell>
          <cell r="AM87">
            <v>922</v>
          </cell>
          <cell r="AN87">
            <v>81779.740000000005</v>
          </cell>
        </row>
        <row r="88">
          <cell r="A88">
            <v>81</v>
          </cell>
          <cell r="B88" t="str">
            <v>Суяркулота ф/х</v>
          </cell>
          <cell r="C88">
            <v>22</v>
          </cell>
          <cell r="D88">
            <v>22161</v>
          </cell>
          <cell r="E88">
            <v>7016427.5099999998</v>
          </cell>
          <cell r="F88">
            <v>43105.65</v>
          </cell>
          <cell r="G88">
            <v>0</v>
          </cell>
          <cell r="H88">
            <v>6973321.8600000003</v>
          </cell>
          <cell r="I88">
            <v>5578657.4800000004</v>
          </cell>
          <cell r="J88">
            <v>97158.58</v>
          </cell>
          <cell r="K88">
            <v>0</v>
          </cell>
          <cell r="L88">
            <v>863.6</v>
          </cell>
          <cell r="M88">
            <v>98022.18</v>
          </cell>
          <cell r="N88">
            <v>309260.96000000002</v>
          </cell>
          <cell r="O88">
            <v>5367418.7</v>
          </cell>
          <cell r="P88">
            <v>6762083.0800000001</v>
          </cell>
          <cell r="Q88">
            <v>0</v>
          </cell>
          <cell r="R88">
            <v>179968</v>
          </cell>
          <cell r="S88">
            <v>0</v>
          </cell>
          <cell r="T88">
            <v>0</v>
          </cell>
          <cell r="U88">
            <v>1028200</v>
          </cell>
          <cell r="V88">
            <v>61824</v>
          </cell>
          <cell r="W88">
            <v>0</v>
          </cell>
          <cell r="X88">
            <v>0</v>
          </cell>
          <cell r="Y88">
            <v>0</v>
          </cell>
          <cell r="Z88">
            <v>1269992</v>
          </cell>
          <cell r="AA88">
            <v>4097426.7</v>
          </cell>
          <cell r="AB88">
            <v>0</v>
          </cell>
          <cell r="AC88">
            <v>5492091.0800000001</v>
          </cell>
          <cell r="AD88">
            <v>0</v>
          </cell>
          <cell r="AE88">
            <v>12438</v>
          </cell>
          <cell r="AF88">
            <v>4447585.0199999996</v>
          </cell>
          <cell r="AG88">
            <v>5786</v>
          </cell>
          <cell r="AH88">
            <v>1788221.16</v>
          </cell>
          <cell r="AI88">
            <v>1217</v>
          </cell>
          <cell r="AJ88">
            <v>348297.61</v>
          </cell>
          <cell r="AK88">
            <v>1534</v>
          </cell>
          <cell r="AL88">
            <v>327127.65000000002</v>
          </cell>
          <cell r="AM88">
            <v>1186</v>
          </cell>
          <cell r="AN88">
            <v>105196.07</v>
          </cell>
        </row>
        <row r="89">
          <cell r="A89">
            <v>82</v>
          </cell>
          <cell r="B89" t="str">
            <v>Шерзодбек Юсуфжо</v>
          </cell>
          <cell r="C89">
            <v>68.3</v>
          </cell>
          <cell r="D89">
            <v>56563</v>
          </cell>
          <cell r="E89">
            <v>19542931.289999999</v>
          </cell>
          <cell r="F89">
            <v>48588.5</v>
          </cell>
          <cell r="G89">
            <v>0</v>
          </cell>
          <cell r="H89">
            <v>19494342.789999999</v>
          </cell>
          <cell r="I89">
            <v>15595474.24</v>
          </cell>
          <cell r="J89">
            <v>244159.64</v>
          </cell>
          <cell r="K89">
            <v>0</v>
          </cell>
          <cell r="L89">
            <v>2155.94</v>
          </cell>
          <cell r="M89">
            <v>246315.58</v>
          </cell>
          <cell r="N89">
            <v>522343.38</v>
          </cell>
          <cell r="O89">
            <v>15319446.439999999</v>
          </cell>
          <cell r="P89">
            <v>19218314.989999998</v>
          </cell>
          <cell r="Q89">
            <v>138597</v>
          </cell>
          <cell r="R89">
            <v>255303</v>
          </cell>
          <cell r="S89">
            <v>0</v>
          </cell>
          <cell r="T89">
            <v>0</v>
          </cell>
          <cell r="U89">
            <v>2986100</v>
          </cell>
          <cell r="V89">
            <v>170352</v>
          </cell>
          <cell r="W89">
            <v>8636500</v>
          </cell>
          <cell r="X89">
            <v>0</v>
          </cell>
          <cell r="Y89">
            <v>0</v>
          </cell>
          <cell r="Z89">
            <v>12186852</v>
          </cell>
          <cell r="AA89">
            <v>3132594.44</v>
          </cell>
          <cell r="AB89">
            <v>0</v>
          </cell>
          <cell r="AC89">
            <v>7031462.9900000002</v>
          </cell>
          <cell r="AD89">
            <v>0</v>
          </cell>
          <cell r="AE89">
            <v>47290</v>
          </cell>
          <cell r="AF89">
            <v>16909977.109999999</v>
          </cell>
          <cell r="AG89">
            <v>6392</v>
          </cell>
          <cell r="AH89">
            <v>1975511.52</v>
          </cell>
          <cell r="AI89">
            <v>2035</v>
          </cell>
          <cell r="AJ89">
            <v>582403.98</v>
          </cell>
          <cell r="AK89">
            <v>0</v>
          </cell>
          <cell r="AL89">
            <v>0</v>
          </cell>
          <cell r="AM89">
            <v>846</v>
          </cell>
          <cell r="AN89">
            <v>75038.679999999993</v>
          </cell>
        </row>
        <row r="90">
          <cell r="A90">
            <v>83</v>
          </cell>
          <cell r="B90" t="str">
            <v>Улугбек Гулом Аъ</v>
          </cell>
          <cell r="C90">
            <v>6.4</v>
          </cell>
          <cell r="D90">
            <v>6528</v>
          </cell>
          <cell r="E90">
            <v>2199058.5</v>
          </cell>
          <cell r="F90">
            <v>3919.5</v>
          </cell>
          <cell r="G90">
            <v>0</v>
          </cell>
          <cell r="H90">
            <v>2195139</v>
          </cell>
          <cell r="I90">
            <v>1756111.19</v>
          </cell>
          <cell r="J90">
            <v>27961.46</v>
          </cell>
          <cell r="K90">
            <v>0</v>
          </cell>
          <cell r="L90">
            <v>251.13</v>
          </cell>
          <cell r="M90">
            <v>28212.59</v>
          </cell>
          <cell r="N90">
            <v>76374.850000000006</v>
          </cell>
          <cell r="O90">
            <v>1707948.93</v>
          </cell>
          <cell r="P90">
            <v>2146976.7400000002</v>
          </cell>
          <cell r="Q90">
            <v>0</v>
          </cell>
          <cell r="R90">
            <v>27209</v>
          </cell>
          <cell r="S90">
            <v>0</v>
          </cell>
          <cell r="T90">
            <v>0</v>
          </cell>
          <cell r="U90">
            <v>344500</v>
          </cell>
          <cell r="V90">
            <v>22512</v>
          </cell>
          <cell r="W90">
            <v>752400</v>
          </cell>
          <cell r="X90">
            <v>0</v>
          </cell>
          <cell r="Y90">
            <v>0</v>
          </cell>
          <cell r="Z90">
            <v>1146621</v>
          </cell>
          <cell r="AA90">
            <v>561327.93000000005</v>
          </cell>
          <cell r="AB90">
            <v>0</v>
          </cell>
          <cell r="AC90">
            <v>1000355.74</v>
          </cell>
          <cell r="AD90">
            <v>0</v>
          </cell>
          <cell r="AE90">
            <v>3741</v>
          </cell>
          <cell r="AF90">
            <v>1337708.28</v>
          </cell>
          <cell r="AG90">
            <v>2787</v>
          </cell>
          <cell r="AH90">
            <v>861350.22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</row>
        <row r="91">
          <cell r="A91">
            <v>84</v>
          </cell>
          <cell r="B91" t="str">
            <v>Дилмурод Хайдаро</v>
          </cell>
          <cell r="C91">
            <v>69.099999999999994</v>
          </cell>
          <cell r="D91">
            <v>64588</v>
          </cell>
          <cell r="E91">
            <v>21871493.73</v>
          </cell>
          <cell r="F91">
            <v>78552.63</v>
          </cell>
          <cell r="G91">
            <v>0</v>
          </cell>
          <cell r="H91">
            <v>21792941.100000001</v>
          </cell>
          <cell r="I91">
            <v>17434352.890000001</v>
          </cell>
          <cell r="J91">
            <v>279143.58</v>
          </cell>
          <cell r="K91">
            <v>0</v>
          </cell>
          <cell r="L91">
            <v>2483.73</v>
          </cell>
          <cell r="M91">
            <v>281627.31</v>
          </cell>
          <cell r="N91">
            <v>711856.2</v>
          </cell>
          <cell r="O91">
            <v>17004124</v>
          </cell>
          <cell r="P91">
            <v>21362712.210000001</v>
          </cell>
          <cell r="Q91">
            <v>0</v>
          </cell>
          <cell r="R91">
            <v>875670</v>
          </cell>
          <cell r="S91">
            <v>0</v>
          </cell>
          <cell r="T91">
            <v>0</v>
          </cell>
          <cell r="U91">
            <v>3243600</v>
          </cell>
          <cell r="V91">
            <v>197232</v>
          </cell>
          <cell r="W91">
            <v>6985000</v>
          </cell>
          <cell r="X91">
            <v>0</v>
          </cell>
          <cell r="Y91">
            <v>0</v>
          </cell>
          <cell r="Z91">
            <v>11301502</v>
          </cell>
          <cell r="AA91">
            <v>5702622</v>
          </cell>
          <cell r="AB91">
            <v>0</v>
          </cell>
          <cell r="AC91">
            <v>10061210.210000001</v>
          </cell>
          <cell r="AD91">
            <v>0</v>
          </cell>
          <cell r="AE91">
            <v>48111</v>
          </cell>
          <cell r="AF91">
            <v>17203550.629999999</v>
          </cell>
          <cell r="AG91">
            <v>5686</v>
          </cell>
          <cell r="AH91">
            <v>1757315.16</v>
          </cell>
          <cell r="AI91">
            <v>8355</v>
          </cell>
          <cell r="AJ91">
            <v>2391147.5299999998</v>
          </cell>
          <cell r="AK91">
            <v>2436</v>
          </cell>
          <cell r="AL91">
            <v>519480.41</v>
          </cell>
          <cell r="AM91">
            <v>0</v>
          </cell>
          <cell r="AN91">
            <v>0</v>
          </cell>
        </row>
        <row r="92">
          <cell r="A92">
            <v>85</v>
          </cell>
          <cell r="B92" t="str">
            <v>Олимназар Хакимо</v>
          </cell>
          <cell r="C92">
            <v>30.1</v>
          </cell>
          <cell r="D92">
            <v>27754</v>
          </cell>
          <cell r="E92">
            <v>9014266.3499999996</v>
          </cell>
          <cell r="F92">
            <v>30269.23</v>
          </cell>
          <cell r="G92">
            <v>0</v>
          </cell>
          <cell r="H92">
            <v>8983997.1199999992</v>
          </cell>
          <cell r="I92">
            <v>7187197.7000000002</v>
          </cell>
          <cell r="J92">
            <v>121223.42</v>
          </cell>
          <cell r="K92">
            <v>0</v>
          </cell>
          <cell r="L92">
            <v>1062.97</v>
          </cell>
          <cell r="M92">
            <v>122286.39</v>
          </cell>
          <cell r="N92">
            <v>275537.36</v>
          </cell>
          <cell r="O92">
            <v>7033946.7300000004</v>
          </cell>
          <cell r="P92">
            <v>8830746.1500000004</v>
          </cell>
          <cell r="Q92">
            <v>130403</v>
          </cell>
          <cell r="R92">
            <v>277103</v>
          </cell>
          <cell r="S92">
            <v>0</v>
          </cell>
          <cell r="T92">
            <v>0</v>
          </cell>
          <cell r="U92">
            <v>1303800</v>
          </cell>
          <cell r="V92">
            <v>84000</v>
          </cell>
          <cell r="W92">
            <v>3638400</v>
          </cell>
          <cell r="X92">
            <v>0</v>
          </cell>
          <cell r="Y92">
            <v>0</v>
          </cell>
          <cell r="Z92">
            <v>5433706</v>
          </cell>
          <cell r="AA92">
            <v>1600240.73</v>
          </cell>
          <cell r="AB92">
            <v>0</v>
          </cell>
          <cell r="AC92">
            <v>3397040.15</v>
          </cell>
          <cell r="AD92">
            <v>0</v>
          </cell>
          <cell r="AE92">
            <v>20117</v>
          </cell>
          <cell r="AF92">
            <v>7193444.9000000004</v>
          </cell>
          <cell r="AG92">
            <v>3124</v>
          </cell>
          <cell r="AH92">
            <v>965503.44</v>
          </cell>
          <cell r="AI92">
            <v>1375</v>
          </cell>
          <cell r="AJ92">
            <v>393516.2</v>
          </cell>
          <cell r="AK92">
            <v>1473</v>
          </cell>
          <cell r="AL92">
            <v>314119.31</v>
          </cell>
          <cell r="AM92">
            <v>1665</v>
          </cell>
          <cell r="AN92">
            <v>147682.5</v>
          </cell>
        </row>
        <row r="93">
          <cell r="A93">
            <v>86</v>
          </cell>
          <cell r="B93" t="str">
            <v>Дехконов Махамма</v>
          </cell>
          <cell r="C93">
            <v>63</v>
          </cell>
          <cell r="D93">
            <v>44789</v>
          </cell>
          <cell r="E93">
            <v>15667163.710000001</v>
          </cell>
          <cell r="F93">
            <v>34065.42</v>
          </cell>
          <cell r="G93">
            <v>0</v>
          </cell>
          <cell r="H93">
            <v>15633098.289999999</v>
          </cell>
          <cell r="I93">
            <v>12506478.630000001</v>
          </cell>
          <cell r="J93">
            <v>192861.28</v>
          </cell>
          <cell r="K93">
            <v>0</v>
          </cell>
          <cell r="L93">
            <v>1760.67</v>
          </cell>
          <cell r="M93">
            <v>194621.95</v>
          </cell>
          <cell r="N93">
            <v>439937.29</v>
          </cell>
          <cell r="O93">
            <v>12261163.289999999</v>
          </cell>
          <cell r="P93">
            <v>15387782.949999999</v>
          </cell>
          <cell r="Q93">
            <v>149486</v>
          </cell>
          <cell r="R93">
            <v>285599</v>
          </cell>
          <cell r="S93">
            <v>0</v>
          </cell>
          <cell r="T93">
            <v>0</v>
          </cell>
          <cell r="U93">
            <v>2374900</v>
          </cell>
          <cell r="V93">
            <v>143136</v>
          </cell>
          <cell r="W93">
            <v>7894900</v>
          </cell>
          <cell r="X93">
            <v>0</v>
          </cell>
          <cell r="Y93">
            <v>0</v>
          </cell>
          <cell r="Z93">
            <v>10848021</v>
          </cell>
          <cell r="AA93">
            <v>1413142.29</v>
          </cell>
          <cell r="AB93">
            <v>0</v>
          </cell>
          <cell r="AC93">
            <v>4539761.95</v>
          </cell>
          <cell r="AD93">
            <v>0</v>
          </cell>
          <cell r="AE93">
            <v>36590</v>
          </cell>
          <cell r="AF93">
            <v>13263102.960000001</v>
          </cell>
          <cell r="AG93">
            <v>5709</v>
          </cell>
          <cell r="AH93">
            <v>1788583.46</v>
          </cell>
          <cell r="AI93">
            <v>1956</v>
          </cell>
          <cell r="AJ93">
            <v>567459.85</v>
          </cell>
          <cell r="AK93">
            <v>0</v>
          </cell>
          <cell r="AL93">
            <v>0</v>
          </cell>
          <cell r="AM93">
            <v>534</v>
          </cell>
          <cell r="AN93">
            <v>48017.440000000002</v>
          </cell>
        </row>
        <row r="94">
          <cell r="A94">
            <v>87</v>
          </cell>
          <cell r="B94" t="str">
            <v>Махмуд Духтир Ху</v>
          </cell>
          <cell r="C94">
            <v>42.8</v>
          </cell>
          <cell r="D94">
            <v>38208</v>
          </cell>
          <cell r="E94">
            <v>13011914.18</v>
          </cell>
          <cell r="F94">
            <v>38436.11</v>
          </cell>
          <cell r="G94">
            <v>0</v>
          </cell>
          <cell r="H94">
            <v>12973478.07</v>
          </cell>
          <cell r="I94">
            <v>10378782.460000001</v>
          </cell>
          <cell r="J94">
            <v>165199.56</v>
          </cell>
          <cell r="K94">
            <v>0</v>
          </cell>
          <cell r="L94">
            <v>1412.37</v>
          </cell>
          <cell r="M94">
            <v>166611.93</v>
          </cell>
          <cell r="N94">
            <v>408527.02</v>
          </cell>
          <cell r="O94">
            <v>10136867.369999999</v>
          </cell>
          <cell r="P94">
            <v>12731562.98</v>
          </cell>
          <cell r="Q94">
            <v>134724</v>
          </cell>
          <cell r="R94">
            <v>200320</v>
          </cell>
          <cell r="S94">
            <v>0</v>
          </cell>
          <cell r="T94">
            <v>0</v>
          </cell>
          <cell r="U94">
            <v>1897400</v>
          </cell>
          <cell r="V94">
            <v>119280</v>
          </cell>
          <cell r="W94">
            <v>5176800</v>
          </cell>
          <cell r="X94">
            <v>0</v>
          </cell>
          <cell r="Y94">
            <v>0</v>
          </cell>
          <cell r="Z94">
            <v>7528524</v>
          </cell>
          <cell r="AA94">
            <v>2608343.37</v>
          </cell>
          <cell r="AB94">
            <v>0</v>
          </cell>
          <cell r="AC94">
            <v>5203038.9800000004</v>
          </cell>
          <cell r="AD94">
            <v>0</v>
          </cell>
          <cell r="AE94">
            <v>31436</v>
          </cell>
          <cell r="AF94">
            <v>11240897.439999999</v>
          </cell>
          <cell r="AG94">
            <v>4392</v>
          </cell>
          <cell r="AH94">
            <v>1357391.52</v>
          </cell>
          <cell r="AI94">
            <v>0</v>
          </cell>
          <cell r="AJ94">
            <v>0</v>
          </cell>
          <cell r="AK94">
            <v>1626</v>
          </cell>
          <cell r="AL94">
            <v>346746.78</v>
          </cell>
          <cell r="AM94">
            <v>754</v>
          </cell>
          <cell r="AN94">
            <v>66878.44</v>
          </cell>
        </row>
        <row r="95">
          <cell r="A95">
            <v>88</v>
          </cell>
          <cell r="B95" t="str">
            <v>Нурмухаммад Соби</v>
          </cell>
          <cell r="C95">
            <v>50</v>
          </cell>
          <cell r="D95">
            <v>50337</v>
          </cell>
          <cell r="E95">
            <v>17999524.609999999</v>
          </cell>
          <cell r="F95">
            <v>29935.38</v>
          </cell>
          <cell r="G95">
            <v>0</v>
          </cell>
          <cell r="H95">
            <v>17969589.23</v>
          </cell>
          <cell r="I95">
            <v>14375671.4</v>
          </cell>
          <cell r="J95">
            <v>215727.16</v>
          </cell>
          <cell r="K95">
            <v>0</v>
          </cell>
          <cell r="L95">
            <v>2088.7600000000002</v>
          </cell>
          <cell r="M95">
            <v>217815.92</v>
          </cell>
          <cell r="N95">
            <v>552428.12</v>
          </cell>
          <cell r="O95">
            <v>14041059.199999999</v>
          </cell>
          <cell r="P95">
            <v>17634977.030000001</v>
          </cell>
          <cell r="Q95">
            <v>85565</v>
          </cell>
          <cell r="R95">
            <v>757077</v>
          </cell>
          <cell r="S95">
            <v>0</v>
          </cell>
          <cell r="T95">
            <v>0</v>
          </cell>
          <cell r="U95">
            <v>2665900</v>
          </cell>
          <cell r="V95">
            <v>170016</v>
          </cell>
          <cell r="W95">
            <v>0</v>
          </cell>
          <cell r="X95">
            <v>0</v>
          </cell>
          <cell r="Y95">
            <v>0</v>
          </cell>
          <cell r="Z95">
            <v>3678558</v>
          </cell>
          <cell r="AA95">
            <v>10362501.199999999</v>
          </cell>
          <cell r="AB95">
            <v>0</v>
          </cell>
          <cell r="AC95">
            <v>13956419.029999999</v>
          </cell>
          <cell r="AD95">
            <v>0</v>
          </cell>
          <cell r="AE95">
            <v>50337</v>
          </cell>
          <cell r="AF95">
            <v>16964148.359999999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</row>
        <row r="96">
          <cell r="A96">
            <v>89</v>
          </cell>
          <cell r="B96" t="str">
            <v>Гулом Маъруф Хош</v>
          </cell>
          <cell r="C96">
            <v>34.200000000000003</v>
          </cell>
          <cell r="D96">
            <v>28026</v>
          </cell>
          <cell r="E96">
            <v>9526769.5</v>
          </cell>
          <cell r="F96">
            <v>36187.78</v>
          </cell>
          <cell r="G96">
            <v>0</v>
          </cell>
          <cell r="H96">
            <v>9490581.7200000007</v>
          </cell>
          <cell r="I96">
            <v>7592465.3700000001</v>
          </cell>
          <cell r="J96">
            <v>122165.46</v>
          </cell>
          <cell r="K96">
            <v>0</v>
          </cell>
          <cell r="L96">
            <v>1085.06</v>
          </cell>
          <cell r="M96">
            <v>123250.52</v>
          </cell>
          <cell r="N96">
            <v>272495.81</v>
          </cell>
          <cell r="O96">
            <v>7443220.0800000001</v>
          </cell>
          <cell r="P96">
            <v>9341336.4299999997</v>
          </cell>
          <cell r="Q96">
            <v>0</v>
          </cell>
          <cell r="R96">
            <v>671852</v>
          </cell>
          <cell r="S96">
            <v>0</v>
          </cell>
          <cell r="T96">
            <v>0</v>
          </cell>
          <cell r="U96">
            <v>1340900</v>
          </cell>
          <cell r="V96">
            <v>86352</v>
          </cell>
          <cell r="W96">
            <v>0</v>
          </cell>
          <cell r="X96">
            <v>0</v>
          </cell>
          <cell r="Y96">
            <v>0</v>
          </cell>
          <cell r="Z96">
            <v>2099104</v>
          </cell>
          <cell r="AA96">
            <v>5344116.08</v>
          </cell>
          <cell r="AB96">
            <v>0</v>
          </cell>
          <cell r="AC96">
            <v>7242232.4299999997</v>
          </cell>
          <cell r="AD96">
            <v>0</v>
          </cell>
          <cell r="AE96">
            <v>23456</v>
          </cell>
          <cell r="AF96">
            <v>8387405.8799999999</v>
          </cell>
          <cell r="AG96">
            <v>1819</v>
          </cell>
          <cell r="AH96">
            <v>562180.14</v>
          </cell>
          <cell r="AI96">
            <v>1687</v>
          </cell>
          <cell r="AJ96">
            <v>482808.6</v>
          </cell>
          <cell r="AK96">
            <v>0</v>
          </cell>
          <cell r="AL96">
            <v>0</v>
          </cell>
          <cell r="AM96">
            <v>1064</v>
          </cell>
          <cell r="AN96">
            <v>94374.88</v>
          </cell>
        </row>
        <row r="97">
          <cell r="A97">
            <v>90</v>
          </cell>
          <cell r="B97" t="str">
            <v>Рустам Суяркулфа</v>
          </cell>
          <cell r="C97">
            <v>33.4</v>
          </cell>
          <cell r="D97">
            <v>33780</v>
          </cell>
          <cell r="E97">
            <v>10175655.199999999</v>
          </cell>
          <cell r="F97">
            <v>37869.21</v>
          </cell>
          <cell r="G97">
            <v>49957.71</v>
          </cell>
          <cell r="H97">
            <v>10081191.74</v>
          </cell>
          <cell r="I97">
            <v>8064953.3899999997</v>
          </cell>
          <cell r="J97">
            <v>149013.6</v>
          </cell>
          <cell r="K97">
            <v>0</v>
          </cell>
          <cell r="L97">
            <v>1442.8</v>
          </cell>
          <cell r="M97">
            <v>150456.4</v>
          </cell>
          <cell r="N97">
            <v>467368.51</v>
          </cell>
          <cell r="O97">
            <v>7748041.2800000003</v>
          </cell>
          <cell r="P97">
            <v>9764279.6300000008</v>
          </cell>
          <cell r="Q97">
            <v>44112</v>
          </cell>
          <cell r="R97">
            <v>60241</v>
          </cell>
          <cell r="S97">
            <v>0</v>
          </cell>
          <cell r="T97">
            <v>0</v>
          </cell>
          <cell r="U97">
            <v>1457500</v>
          </cell>
          <cell r="V97">
            <v>84336</v>
          </cell>
          <cell r="W97">
            <v>4177900</v>
          </cell>
          <cell r="X97">
            <v>0</v>
          </cell>
          <cell r="Y97">
            <v>0</v>
          </cell>
          <cell r="Z97">
            <v>5824089</v>
          </cell>
          <cell r="AA97">
            <v>1923952.28</v>
          </cell>
          <cell r="AB97">
            <v>0</v>
          </cell>
          <cell r="AC97">
            <v>3940190.63</v>
          </cell>
          <cell r="AD97">
            <v>0</v>
          </cell>
          <cell r="AE97">
            <v>22205</v>
          </cell>
          <cell r="AF97">
            <v>7431293.3600000003</v>
          </cell>
          <cell r="AG97">
            <v>0</v>
          </cell>
          <cell r="AH97">
            <v>0</v>
          </cell>
          <cell r="AI97">
            <v>5324</v>
          </cell>
          <cell r="AJ97">
            <v>1523694.73</v>
          </cell>
          <cell r="AK97">
            <v>1264</v>
          </cell>
          <cell r="AL97">
            <v>269549.77</v>
          </cell>
          <cell r="AM97">
            <v>4987</v>
          </cell>
          <cell r="AN97">
            <v>442337.92</v>
          </cell>
        </row>
        <row r="98">
          <cell r="A98">
            <v>91</v>
          </cell>
          <cell r="B98" t="str">
            <v>Латиф руз Тожибо</v>
          </cell>
          <cell r="C98">
            <v>55.8</v>
          </cell>
          <cell r="D98">
            <v>55890</v>
          </cell>
          <cell r="E98">
            <v>18410888.629999999</v>
          </cell>
          <cell r="F98">
            <v>45992.94</v>
          </cell>
          <cell r="G98">
            <v>33340.800000000003</v>
          </cell>
          <cell r="H98">
            <v>18331554.890000001</v>
          </cell>
          <cell r="I98">
            <v>14665243.92</v>
          </cell>
          <cell r="J98">
            <v>241119.42</v>
          </cell>
          <cell r="K98">
            <v>0</v>
          </cell>
          <cell r="L98">
            <v>2134.2600000000002</v>
          </cell>
          <cell r="M98">
            <v>243253.68</v>
          </cell>
          <cell r="N98">
            <v>665725.22</v>
          </cell>
          <cell r="O98">
            <v>14242772.380000001</v>
          </cell>
          <cell r="P98">
            <v>17909083.350000001</v>
          </cell>
          <cell r="Q98">
            <v>109814</v>
          </cell>
          <cell r="R98">
            <v>187227</v>
          </cell>
          <cell r="S98">
            <v>0</v>
          </cell>
          <cell r="T98">
            <v>0</v>
          </cell>
          <cell r="U98">
            <v>2746500</v>
          </cell>
          <cell r="V98">
            <v>155568</v>
          </cell>
          <cell r="W98">
            <v>6603000</v>
          </cell>
          <cell r="X98">
            <v>0</v>
          </cell>
          <cell r="Y98">
            <v>0</v>
          </cell>
          <cell r="Z98">
            <v>9802109</v>
          </cell>
          <cell r="AA98">
            <v>4440663.38</v>
          </cell>
          <cell r="AB98">
            <v>0</v>
          </cell>
          <cell r="AC98">
            <v>8106974.3499999996</v>
          </cell>
          <cell r="AD98">
            <v>0</v>
          </cell>
          <cell r="AE98">
            <v>39982</v>
          </cell>
          <cell r="AF98">
            <v>14296779.550000001</v>
          </cell>
          <cell r="AG98">
            <v>6019</v>
          </cell>
          <cell r="AH98">
            <v>1860232.14</v>
          </cell>
          <cell r="AI98">
            <v>6971</v>
          </cell>
          <cell r="AJ98">
            <v>1995055.59</v>
          </cell>
          <cell r="AK98">
            <v>0</v>
          </cell>
          <cell r="AL98">
            <v>0</v>
          </cell>
          <cell r="AM98">
            <v>2918</v>
          </cell>
          <cell r="AN98">
            <v>258821.35</v>
          </cell>
        </row>
        <row r="99">
          <cell r="A99">
            <v>92</v>
          </cell>
          <cell r="B99" t="str">
            <v>Нуриддинбой Икро</v>
          </cell>
          <cell r="C99">
            <v>62.5</v>
          </cell>
          <cell r="D99">
            <v>62801</v>
          </cell>
          <cell r="E99">
            <v>22456406.690000001</v>
          </cell>
          <cell r="F99">
            <v>26279.3</v>
          </cell>
          <cell r="G99">
            <v>0</v>
          </cell>
          <cell r="H99">
            <v>22430127.390000001</v>
          </cell>
          <cell r="I99">
            <v>17944101.93</v>
          </cell>
          <cell r="J99">
            <v>268181.65999999997</v>
          </cell>
          <cell r="K99">
            <v>0</v>
          </cell>
          <cell r="L99">
            <v>2263.61</v>
          </cell>
          <cell r="M99">
            <v>270445.27</v>
          </cell>
          <cell r="N99">
            <v>553892.17000000004</v>
          </cell>
          <cell r="O99">
            <v>17660655.030000001</v>
          </cell>
          <cell r="P99">
            <v>22146680.489999998</v>
          </cell>
          <cell r="Q99">
            <v>110266</v>
          </cell>
          <cell r="R99">
            <v>845795</v>
          </cell>
          <cell r="S99">
            <v>0</v>
          </cell>
          <cell r="T99">
            <v>0</v>
          </cell>
          <cell r="U99">
            <v>3328400</v>
          </cell>
          <cell r="V99">
            <v>210336</v>
          </cell>
          <cell r="W99">
            <v>0</v>
          </cell>
          <cell r="X99">
            <v>0</v>
          </cell>
          <cell r="Y99">
            <v>0</v>
          </cell>
          <cell r="Z99">
            <v>4494797</v>
          </cell>
          <cell r="AA99">
            <v>13165858.029999999</v>
          </cell>
          <cell r="AB99">
            <v>0</v>
          </cell>
          <cell r="AC99">
            <v>17651883.489999998</v>
          </cell>
          <cell r="AD99">
            <v>0</v>
          </cell>
          <cell r="AE99">
            <v>62801</v>
          </cell>
          <cell r="AF99">
            <v>22456406.690000001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</row>
        <row r="100">
          <cell r="A100">
            <v>93</v>
          </cell>
          <cell r="B100" t="str">
            <v>Мамасиддик Эсахо</v>
          </cell>
          <cell r="C100">
            <v>21.8</v>
          </cell>
          <cell r="D100">
            <v>19211</v>
          </cell>
          <cell r="E100">
            <v>5687127.8200000003</v>
          </cell>
          <cell r="F100">
            <v>42617.599999999999</v>
          </cell>
          <cell r="G100">
            <v>0</v>
          </cell>
          <cell r="H100">
            <v>5644510.2199999997</v>
          </cell>
          <cell r="I100">
            <v>4515608.18</v>
          </cell>
          <cell r="J100">
            <v>86153.84</v>
          </cell>
          <cell r="K100">
            <v>0</v>
          </cell>
          <cell r="L100">
            <v>767.84</v>
          </cell>
          <cell r="M100">
            <v>86921.68</v>
          </cell>
          <cell r="N100">
            <v>296870.5</v>
          </cell>
          <cell r="O100">
            <v>4305659.3600000003</v>
          </cell>
          <cell r="P100">
            <v>5434561.4000000004</v>
          </cell>
          <cell r="Q100">
            <v>105052</v>
          </cell>
          <cell r="R100">
            <v>8873</v>
          </cell>
          <cell r="S100">
            <v>0</v>
          </cell>
          <cell r="T100">
            <v>0</v>
          </cell>
          <cell r="U100">
            <v>694300</v>
          </cell>
          <cell r="V100">
            <v>44352</v>
          </cell>
          <cell r="W100">
            <v>2460500</v>
          </cell>
          <cell r="X100">
            <v>0</v>
          </cell>
          <cell r="Y100">
            <v>0</v>
          </cell>
          <cell r="Z100">
            <v>3313077</v>
          </cell>
          <cell r="AA100">
            <v>992582.36</v>
          </cell>
          <cell r="AB100">
            <v>0</v>
          </cell>
          <cell r="AC100">
            <v>2121484.4</v>
          </cell>
          <cell r="AD100">
            <v>0</v>
          </cell>
          <cell r="AE100">
            <v>11405</v>
          </cell>
          <cell r="AF100">
            <v>4134071.85</v>
          </cell>
          <cell r="AG100">
            <v>972</v>
          </cell>
          <cell r="AH100">
            <v>304519.73</v>
          </cell>
          <cell r="AI100">
            <v>688</v>
          </cell>
          <cell r="AJ100">
            <v>199597.33</v>
          </cell>
          <cell r="AK100">
            <v>3931</v>
          </cell>
          <cell r="AL100">
            <v>849765.45</v>
          </cell>
          <cell r="AM100">
            <v>2215</v>
          </cell>
          <cell r="AN100">
            <v>199173.46</v>
          </cell>
        </row>
        <row r="101">
          <cell r="A101">
            <v>94</v>
          </cell>
          <cell r="B101" t="str">
            <v>Назиралихожи Хош</v>
          </cell>
          <cell r="C101">
            <v>71.2</v>
          </cell>
          <cell r="D101">
            <v>71579</v>
          </cell>
          <cell r="E101">
            <v>23755356.899999999</v>
          </cell>
          <cell r="F101">
            <v>74852.81</v>
          </cell>
          <cell r="G101">
            <v>0</v>
          </cell>
          <cell r="H101">
            <v>23680504.09</v>
          </cell>
          <cell r="I101">
            <v>18944403.289999999</v>
          </cell>
          <cell r="J101">
            <v>309931.15999999997</v>
          </cell>
          <cell r="K101">
            <v>0</v>
          </cell>
          <cell r="L101">
            <v>2871.16</v>
          </cell>
          <cell r="M101">
            <v>312802.32</v>
          </cell>
          <cell r="N101">
            <v>778755.75</v>
          </cell>
          <cell r="O101">
            <v>18478449.859999999</v>
          </cell>
          <cell r="P101">
            <v>23214550.66</v>
          </cell>
          <cell r="Q101">
            <v>0</v>
          </cell>
          <cell r="R101">
            <v>546073</v>
          </cell>
          <cell r="S101">
            <v>0</v>
          </cell>
          <cell r="T101">
            <v>0</v>
          </cell>
          <cell r="U101">
            <v>3434400</v>
          </cell>
          <cell r="V101">
            <v>216720</v>
          </cell>
          <cell r="W101">
            <v>8940000</v>
          </cell>
          <cell r="X101">
            <v>0</v>
          </cell>
          <cell r="Y101">
            <v>0</v>
          </cell>
          <cell r="Z101">
            <v>13137193</v>
          </cell>
          <cell r="AA101">
            <v>5341256.8600000003</v>
          </cell>
          <cell r="AB101">
            <v>0</v>
          </cell>
          <cell r="AC101">
            <v>10077357.66</v>
          </cell>
          <cell r="AD101">
            <v>0</v>
          </cell>
          <cell r="AE101">
            <v>55424</v>
          </cell>
          <cell r="AF101">
            <v>19818536.079999998</v>
          </cell>
          <cell r="AG101">
            <v>5909</v>
          </cell>
          <cell r="AH101">
            <v>1826235.54</v>
          </cell>
          <cell r="AI101">
            <v>4972</v>
          </cell>
          <cell r="AJ101">
            <v>1422954.58</v>
          </cell>
          <cell r="AK101">
            <v>1765</v>
          </cell>
          <cell r="AL101">
            <v>376388.72</v>
          </cell>
          <cell r="AM101">
            <v>3509</v>
          </cell>
          <cell r="AN101">
            <v>311241.98</v>
          </cell>
        </row>
        <row r="102">
          <cell r="A102">
            <v>95</v>
          </cell>
          <cell r="B102" t="str">
            <v>Камолфайз Охунжо</v>
          </cell>
          <cell r="C102">
            <v>32</v>
          </cell>
          <cell r="D102">
            <v>32233</v>
          </cell>
          <cell r="E102">
            <v>10916211.23</v>
          </cell>
          <cell r="F102">
            <v>35483.82</v>
          </cell>
          <cell r="G102">
            <v>0</v>
          </cell>
          <cell r="H102">
            <v>10880727.41</v>
          </cell>
          <cell r="I102">
            <v>8704581.9199999999</v>
          </cell>
          <cell r="J102">
            <v>139464.74</v>
          </cell>
          <cell r="K102">
            <v>0</v>
          </cell>
          <cell r="L102">
            <v>1350.34</v>
          </cell>
          <cell r="M102">
            <v>140815.07999999999</v>
          </cell>
          <cell r="N102">
            <v>360120.26</v>
          </cell>
          <cell r="O102">
            <v>8485276.7400000002</v>
          </cell>
          <cell r="P102">
            <v>10661422.23</v>
          </cell>
          <cell r="Q102">
            <v>121460</v>
          </cell>
          <cell r="R102">
            <v>236994</v>
          </cell>
          <cell r="S102">
            <v>0</v>
          </cell>
          <cell r="T102">
            <v>0</v>
          </cell>
          <cell r="U102">
            <v>1584700</v>
          </cell>
          <cell r="V102">
            <v>102144</v>
          </cell>
          <cell r="W102">
            <v>4013250</v>
          </cell>
          <cell r="X102">
            <v>0</v>
          </cell>
          <cell r="Y102">
            <v>0</v>
          </cell>
          <cell r="Z102">
            <v>6058548</v>
          </cell>
          <cell r="AA102">
            <v>2426728.7400000002</v>
          </cell>
          <cell r="AB102">
            <v>0</v>
          </cell>
          <cell r="AC102">
            <v>4602874.2300000004</v>
          </cell>
          <cell r="AD102">
            <v>0</v>
          </cell>
          <cell r="AE102">
            <v>26060</v>
          </cell>
          <cell r="AF102">
            <v>8824365.3499999996</v>
          </cell>
          <cell r="AG102">
            <v>0</v>
          </cell>
          <cell r="AH102">
            <v>0</v>
          </cell>
          <cell r="AI102">
            <v>3856</v>
          </cell>
          <cell r="AJ102">
            <v>1103562.52</v>
          </cell>
          <cell r="AK102">
            <v>2317</v>
          </cell>
          <cell r="AL102">
            <v>494103.49</v>
          </cell>
          <cell r="AM102">
            <v>0</v>
          </cell>
          <cell r="AN102">
            <v>0</v>
          </cell>
        </row>
        <row r="103">
          <cell r="A103">
            <v>96</v>
          </cell>
          <cell r="B103" t="str">
            <v>Махкамов Алижон</v>
          </cell>
          <cell r="C103">
            <v>65.3</v>
          </cell>
          <cell r="D103">
            <v>64818</v>
          </cell>
          <cell r="E103">
            <v>21913358.120000001</v>
          </cell>
          <cell r="F103">
            <v>73177.509999999995</v>
          </cell>
          <cell r="G103">
            <v>0</v>
          </cell>
          <cell r="H103">
            <v>21840180.609999999</v>
          </cell>
          <cell r="I103">
            <v>17472144.48</v>
          </cell>
          <cell r="J103">
            <v>281284.58</v>
          </cell>
          <cell r="K103">
            <v>0</v>
          </cell>
          <cell r="L103">
            <v>2481.02</v>
          </cell>
          <cell r="M103">
            <v>283765.59999999998</v>
          </cell>
          <cell r="N103">
            <v>666175.56999999995</v>
          </cell>
          <cell r="O103">
            <v>17089734.510000002</v>
          </cell>
          <cell r="P103">
            <v>21457770.640000001</v>
          </cell>
          <cell r="Q103">
            <v>148839</v>
          </cell>
          <cell r="R103">
            <v>70755</v>
          </cell>
          <cell r="S103">
            <v>0</v>
          </cell>
          <cell r="T103">
            <v>0</v>
          </cell>
          <cell r="U103">
            <v>3158800</v>
          </cell>
          <cell r="V103">
            <v>194880</v>
          </cell>
          <cell r="W103">
            <v>7561600</v>
          </cell>
          <cell r="X103">
            <v>0</v>
          </cell>
          <cell r="Y103">
            <v>0</v>
          </cell>
          <cell r="Z103">
            <v>11134874</v>
          </cell>
          <cell r="AA103">
            <v>5954860.5099999998</v>
          </cell>
          <cell r="AB103">
            <v>0</v>
          </cell>
          <cell r="AC103">
            <v>10322896.640000001</v>
          </cell>
          <cell r="AD103">
            <v>0</v>
          </cell>
          <cell r="AE103">
            <v>50837</v>
          </cell>
          <cell r="AF103">
            <v>18427339.829999998</v>
          </cell>
          <cell r="AG103">
            <v>4892</v>
          </cell>
          <cell r="AH103">
            <v>1532623.97</v>
          </cell>
          <cell r="AI103">
            <v>3891</v>
          </cell>
          <cell r="AJ103">
            <v>1128827.3500000001</v>
          </cell>
          <cell r="AK103">
            <v>2829</v>
          </cell>
          <cell r="AL103">
            <v>611545.78</v>
          </cell>
          <cell r="AM103">
            <v>2369</v>
          </cell>
          <cell r="AN103">
            <v>213021.19</v>
          </cell>
        </row>
        <row r="104">
          <cell r="A104">
            <v>97</v>
          </cell>
          <cell r="B104" t="str">
            <v>Ахрор Голиб ф/х</v>
          </cell>
          <cell r="C104">
            <v>46.7</v>
          </cell>
          <cell r="D104">
            <v>30065</v>
          </cell>
          <cell r="E104">
            <v>10483146.16</v>
          </cell>
          <cell r="F104">
            <v>18117.75</v>
          </cell>
          <cell r="G104">
            <v>0</v>
          </cell>
          <cell r="H104">
            <v>10465028.41</v>
          </cell>
          <cell r="I104">
            <v>8372022.7400000002</v>
          </cell>
          <cell r="J104">
            <v>129187.94</v>
          </cell>
          <cell r="K104">
            <v>0</v>
          </cell>
          <cell r="L104">
            <v>1134.3499999999999</v>
          </cell>
          <cell r="M104">
            <v>130322.29</v>
          </cell>
          <cell r="N104">
            <v>310504.40999999997</v>
          </cell>
          <cell r="O104">
            <v>8191840.6200000001</v>
          </cell>
          <cell r="P104">
            <v>10284846.289999999</v>
          </cell>
          <cell r="Q104">
            <v>157521</v>
          </cell>
          <cell r="R104">
            <v>46000</v>
          </cell>
          <cell r="S104">
            <v>0</v>
          </cell>
          <cell r="T104">
            <v>0</v>
          </cell>
          <cell r="U104">
            <v>1574100</v>
          </cell>
          <cell r="V104">
            <v>92064</v>
          </cell>
          <cell r="W104">
            <v>5686977</v>
          </cell>
          <cell r="X104">
            <v>0</v>
          </cell>
          <cell r="Y104">
            <v>0</v>
          </cell>
          <cell r="Z104">
            <v>7556662</v>
          </cell>
          <cell r="AA104">
            <v>635178.62</v>
          </cell>
          <cell r="AB104">
            <v>0</v>
          </cell>
          <cell r="AC104">
            <v>2728184.29</v>
          </cell>
          <cell r="AD104">
            <v>0</v>
          </cell>
          <cell r="AE104">
            <v>23517</v>
          </cell>
          <cell r="AF104">
            <v>8524416.3000000007</v>
          </cell>
          <cell r="AG104">
            <v>3866</v>
          </cell>
          <cell r="AH104">
            <v>1211186.49</v>
          </cell>
          <cell r="AI104">
            <v>2269</v>
          </cell>
          <cell r="AJ104">
            <v>658265.04</v>
          </cell>
          <cell r="AK104">
            <v>413</v>
          </cell>
          <cell r="AL104">
            <v>89278.33</v>
          </cell>
          <cell r="AM104">
            <v>0</v>
          </cell>
          <cell r="AN104">
            <v>0</v>
          </cell>
        </row>
        <row r="105">
          <cell r="A105">
            <v>98</v>
          </cell>
          <cell r="B105" t="str">
            <v>Мусо Карим Уринб</v>
          </cell>
          <cell r="C105">
            <v>31.4</v>
          </cell>
          <cell r="D105">
            <v>22248</v>
          </cell>
          <cell r="E105">
            <v>7510082.8499999996</v>
          </cell>
          <cell r="F105">
            <v>28216.43</v>
          </cell>
          <cell r="G105">
            <v>0</v>
          </cell>
          <cell r="H105">
            <v>7481866.4199999999</v>
          </cell>
          <cell r="I105">
            <v>5985493.1299999999</v>
          </cell>
          <cell r="J105">
            <v>96730.38</v>
          </cell>
          <cell r="K105">
            <v>0</v>
          </cell>
          <cell r="L105">
            <v>833.05</v>
          </cell>
          <cell r="M105">
            <v>97563.43</v>
          </cell>
          <cell r="N105">
            <v>216909.97</v>
          </cell>
          <cell r="O105">
            <v>5866146.5899999999</v>
          </cell>
          <cell r="P105">
            <v>7362519.8799999999</v>
          </cell>
          <cell r="Q105">
            <v>111918</v>
          </cell>
          <cell r="R105">
            <v>138545</v>
          </cell>
          <cell r="S105">
            <v>0</v>
          </cell>
          <cell r="T105">
            <v>0</v>
          </cell>
          <cell r="U105">
            <v>1081200</v>
          </cell>
          <cell r="V105">
            <v>70224</v>
          </cell>
          <cell r="W105">
            <v>3704900</v>
          </cell>
          <cell r="X105">
            <v>0</v>
          </cell>
          <cell r="Y105">
            <v>0</v>
          </cell>
          <cell r="Z105">
            <v>5106787</v>
          </cell>
          <cell r="AA105">
            <v>759359.59</v>
          </cell>
          <cell r="AB105">
            <v>0</v>
          </cell>
          <cell r="AC105">
            <v>2255732.88</v>
          </cell>
          <cell r="AD105">
            <v>0</v>
          </cell>
          <cell r="AE105">
            <v>16280</v>
          </cell>
          <cell r="AF105">
            <v>5821408.9100000001</v>
          </cell>
          <cell r="AG105">
            <v>4095</v>
          </cell>
          <cell r="AH105">
            <v>1265600.7</v>
          </cell>
          <cell r="AI105">
            <v>1301</v>
          </cell>
          <cell r="AJ105">
            <v>372337.87</v>
          </cell>
          <cell r="AK105">
            <v>0</v>
          </cell>
          <cell r="AL105">
            <v>0</v>
          </cell>
          <cell r="AM105">
            <v>572</v>
          </cell>
          <cell r="AN105">
            <v>50735.37</v>
          </cell>
        </row>
        <row r="106">
          <cell r="A106">
            <v>99</v>
          </cell>
          <cell r="B106" t="str">
            <v>Солиев Кобилжон</v>
          </cell>
          <cell r="C106">
            <v>39</v>
          </cell>
          <cell r="D106">
            <v>42502</v>
          </cell>
          <cell r="E106">
            <v>15197882.17</v>
          </cell>
          <cell r="F106">
            <v>0</v>
          </cell>
          <cell r="G106">
            <v>0</v>
          </cell>
          <cell r="H106">
            <v>15197882.17</v>
          </cell>
          <cell r="I106">
            <v>12158305.74</v>
          </cell>
          <cell r="J106">
            <v>180957.32</v>
          </cell>
          <cell r="K106">
            <v>0</v>
          </cell>
          <cell r="L106">
            <v>1557.65</v>
          </cell>
          <cell r="M106">
            <v>182514.97</v>
          </cell>
          <cell r="N106">
            <v>224113.04</v>
          </cell>
          <cell r="O106">
            <v>12116707.67</v>
          </cell>
          <cell r="P106">
            <v>15156284.1</v>
          </cell>
          <cell r="Q106">
            <v>0</v>
          </cell>
          <cell r="R106">
            <v>273339</v>
          </cell>
          <cell r="S106">
            <v>0</v>
          </cell>
          <cell r="T106">
            <v>0</v>
          </cell>
          <cell r="U106">
            <v>2252500</v>
          </cell>
          <cell r="V106">
            <v>141120</v>
          </cell>
          <cell r="W106">
            <v>0</v>
          </cell>
          <cell r="X106">
            <v>0</v>
          </cell>
          <cell r="Y106">
            <v>0</v>
          </cell>
          <cell r="Z106">
            <v>2666959</v>
          </cell>
          <cell r="AA106">
            <v>9449748.6699999999</v>
          </cell>
          <cell r="AB106">
            <v>0</v>
          </cell>
          <cell r="AC106">
            <v>12489325.1</v>
          </cell>
          <cell r="AD106">
            <v>0</v>
          </cell>
          <cell r="AE106">
            <v>42502</v>
          </cell>
          <cell r="AF106">
            <v>15197882.17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</row>
        <row r="107">
          <cell r="A107">
            <v>100</v>
          </cell>
          <cell r="B107" t="str">
            <v>Солихон Хайрулло</v>
          </cell>
          <cell r="C107">
            <v>21.5</v>
          </cell>
          <cell r="D107">
            <v>15552</v>
          </cell>
          <cell r="E107">
            <v>5179888.1399999997</v>
          </cell>
          <cell r="F107">
            <v>8914.86</v>
          </cell>
          <cell r="G107">
            <v>0</v>
          </cell>
          <cell r="H107">
            <v>5170973.28</v>
          </cell>
          <cell r="I107">
            <v>4136778.62</v>
          </cell>
          <cell r="J107">
            <v>67527.14</v>
          </cell>
          <cell r="K107">
            <v>0</v>
          </cell>
          <cell r="L107">
            <v>653.82000000000005</v>
          </cell>
          <cell r="M107">
            <v>68180.960000000006</v>
          </cell>
          <cell r="N107">
            <v>135416.12</v>
          </cell>
          <cell r="O107">
            <v>4069543.46</v>
          </cell>
          <cell r="P107">
            <v>5103738.12</v>
          </cell>
          <cell r="Q107">
            <v>111872</v>
          </cell>
          <cell r="R107">
            <v>110184</v>
          </cell>
          <cell r="S107">
            <v>0</v>
          </cell>
          <cell r="T107">
            <v>0</v>
          </cell>
          <cell r="U107">
            <v>747300</v>
          </cell>
          <cell r="V107">
            <v>47712</v>
          </cell>
          <cell r="W107">
            <v>2670000</v>
          </cell>
          <cell r="X107">
            <v>0</v>
          </cell>
          <cell r="Y107">
            <v>0</v>
          </cell>
          <cell r="Z107">
            <v>3687068</v>
          </cell>
          <cell r="AA107">
            <v>382475.46</v>
          </cell>
          <cell r="AB107">
            <v>0</v>
          </cell>
          <cell r="AC107">
            <v>1416670.12</v>
          </cell>
          <cell r="AD107">
            <v>0</v>
          </cell>
          <cell r="AE107">
            <v>12368</v>
          </cell>
          <cell r="AF107">
            <v>4422554.38</v>
          </cell>
          <cell r="AG107">
            <v>1716</v>
          </cell>
          <cell r="AH107">
            <v>530346.96</v>
          </cell>
          <cell r="AI107">
            <v>0</v>
          </cell>
          <cell r="AJ107">
            <v>0</v>
          </cell>
          <cell r="AK107">
            <v>777</v>
          </cell>
          <cell r="AL107">
            <v>165696.34</v>
          </cell>
          <cell r="AM107">
            <v>691</v>
          </cell>
          <cell r="AN107">
            <v>61290.46</v>
          </cell>
        </row>
        <row r="108">
          <cell r="A108">
            <v>101</v>
          </cell>
          <cell r="B108" t="str">
            <v>Умид Худойбердие</v>
          </cell>
          <cell r="C108">
            <v>56.2</v>
          </cell>
          <cell r="D108">
            <v>56272</v>
          </cell>
          <cell r="E108">
            <v>19421361.93</v>
          </cell>
          <cell r="F108">
            <v>49110.42</v>
          </cell>
          <cell r="G108">
            <v>0</v>
          </cell>
          <cell r="H108">
            <v>19372251.510000002</v>
          </cell>
          <cell r="I108">
            <v>15497801.189999999</v>
          </cell>
          <cell r="J108">
            <v>242318.38</v>
          </cell>
          <cell r="K108">
            <v>0</v>
          </cell>
          <cell r="L108">
            <v>2346.2399999999998</v>
          </cell>
          <cell r="M108">
            <v>244664.62</v>
          </cell>
          <cell r="N108">
            <v>548117.68999999994</v>
          </cell>
          <cell r="O108">
            <v>15194348.119999999</v>
          </cell>
          <cell r="P108">
            <v>19068798.440000001</v>
          </cell>
          <cell r="Q108">
            <v>0</v>
          </cell>
          <cell r="R108">
            <v>700303</v>
          </cell>
          <cell r="S108">
            <v>0</v>
          </cell>
          <cell r="T108">
            <v>0</v>
          </cell>
          <cell r="U108">
            <v>2782500</v>
          </cell>
          <cell r="V108">
            <v>174048</v>
          </cell>
          <cell r="W108">
            <v>0</v>
          </cell>
          <cell r="X108">
            <v>0</v>
          </cell>
          <cell r="Y108">
            <v>0</v>
          </cell>
          <cell r="Z108">
            <v>3656851</v>
          </cell>
          <cell r="AA108">
            <v>11537497.119999999</v>
          </cell>
          <cell r="AB108">
            <v>0</v>
          </cell>
          <cell r="AC108">
            <v>15411947.439999999</v>
          </cell>
          <cell r="AD108">
            <v>0</v>
          </cell>
          <cell r="AE108">
            <v>45582</v>
          </cell>
          <cell r="AF108">
            <v>15996512.6</v>
          </cell>
          <cell r="AG108">
            <v>2743</v>
          </cell>
          <cell r="AH108">
            <v>847751.58</v>
          </cell>
          <cell r="AI108">
            <v>7947</v>
          </cell>
          <cell r="AJ108">
            <v>2274380.5499999998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</row>
        <row r="109">
          <cell r="A109">
            <v>102</v>
          </cell>
          <cell r="B109" t="str">
            <v>Бакирбой Хомидов</v>
          </cell>
          <cell r="C109">
            <v>38</v>
          </cell>
          <cell r="D109">
            <v>38177</v>
          </cell>
          <cell r="E109">
            <v>12351026.85</v>
          </cell>
          <cell r="F109">
            <v>27475.68</v>
          </cell>
          <cell r="G109">
            <v>0</v>
          </cell>
          <cell r="H109">
            <v>12323551.17</v>
          </cell>
          <cell r="I109">
            <v>9858840.9299999997</v>
          </cell>
          <cell r="J109">
            <v>166055.96</v>
          </cell>
          <cell r="K109">
            <v>0</v>
          </cell>
          <cell r="L109">
            <v>1493.35</v>
          </cell>
          <cell r="M109">
            <v>167549.31</v>
          </cell>
          <cell r="N109">
            <v>445160.75</v>
          </cell>
          <cell r="O109">
            <v>9581229.4900000002</v>
          </cell>
          <cell r="P109">
            <v>12045939.73</v>
          </cell>
          <cell r="Q109">
            <v>0</v>
          </cell>
          <cell r="R109">
            <v>652760</v>
          </cell>
          <cell r="S109">
            <v>0</v>
          </cell>
          <cell r="T109">
            <v>0</v>
          </cell>
          <cell r="U109">
            <v>1764900</v>
          </cell>
          <cell r="V109">
            <v>112224</v>
          </cell>
          <cell r="W109">
            <v>5033900</v>
          </cell>
          <cell r="X109">
            <v>0</v>
          </cell>
          <cell r="Y109">
            <v>0</v>
          </cell>
          <cell r="Z109">
            <v>7563784</v>
          </cell>
          <cell r="AA109">
            <v>2017445.49</v>
          </cell>
          <cell r="AB109">
            <v>0</v>
          </cell>
          <cell r="AC109">
            <v>4482155.7300000004</v>
          </cell>
          <cell r="AD109">
            <v>0</v>
          </cell>
          <cell r="AE109">
            <v>28685</v>
          </cell>
          <cell r="AF109">
            <v>10257193.779999999</v>
          </cell>
          <cell r="AG109">
            <v>2150</v>
          </cell>
          <cell r="AH109">
            <v>664479</v>
          </cell>
          <cell r="AI109">
            <v>3940</v>
          </cell>
          <cell r="AJ109">
            <v>1127602.79</v>
          </cell>
          <cell r="AK109">
            <v>0</v>
          </cell>
          <cell r="AL109">
            <v>0</v>
          </cell>
          <cell r="AM109">
            <v>3402</v>
          </cell>
          <cell r="AN109">
            <v>301751.28000000003</v>
          </cell>
        </row>
        <row r="110">
          <cell r="A110">
            <v>103</v>
          </cell>
          <cell r="B110" t="str">
            <v>Хусанжон Туйчиев</v>
          </cell>
          <cell r="C110">
            <v>24.4</v>
          </cell>
          <cell r="D110">
            <v>25170</v>
          </cell>
          <cell r="E110">
            <v>7356692.0300000003</v>
          </cell>
          <cell r="F110">
            <v>24734.68</v>
          </cell>
          <cell r="G110">
            <v>0</v>
          </cell>
          <cell r="H110">
            <v>7331957.3499999996</v>
          </cell>
          <cell r="I110">
            <v>5865565.9000000004</v>
          </cell>
          <cell r="J110">
            <v>112059.94</v>
          </cell>
          <cell r="K110">
            <v>0</v>
          </cell>
          <cell r="L110">
            <v>1085.01</v>
          </cell>
          <cell r="M110">
            <v>113144.95</v>
          </cell>
          <cell r="N110">
            <v>303675.65000000002</v>
          </cell>
          <cell r="O110">
            <v>5675035.2000000002</v>
          </cell>
          <cell r="P110">
            <v>7141426.6500000004</v>
          </cell>
          <cell r="Q110">
            <v>57411</v>
          </cell>
          <cell r="R110">
            <v>43646</v>
          </cell>
          <cell r="S110">
            <v>0</v>
          </cell>
          <cell r="T110">
            <v>0</v>
          </cell>
          <cell r="U110">
            <v>1001700</v>
          </cell>
          <cell r="V110">
            <v>64848</v>
          </cell>
          <cell r="W110">
            <v>2742750</v>
          </cell>
          <cell r="X110">
            <v>0</v>
          </cell>
          <cell r="Y110">
            <v>0</v>
          </cell>
          <cell r="Z110">
            <v>3910355</v>
          </cell>
          <cell r="AA110">
            <v>1764680.2</v>
          </cell>
          <cell r="AB110">
            <v>0</v>
          </cell>
          <cell r="AC110">
            <v>3231071.65</v>
          </cell>
          <cell r="AD110">
            <v>0</v>
          </cell>
          <cell r="AE110">
            <v>17958</v>
          </cell>
          <cell r="AF110">
            <v>6150571.9699999997</v>
          </cell>
          <cell r="AG110">
            <v>0</v>
          </cell>
          <cell r="AH110">
            <v>0</v>
          </cell>
          <cell r="AI110">
            <v>993</v>
          </cell>
          <cell r="AJ110">
            <v>288081.61</v>
          </cell>
          <cell r="AK110">
            <v>0</v>
          </cell>
          <cell r="AL110">
            <v>0</v>
          </cell>
          <cell r="AM110">
            <v>6219</v>
          </cell>
          <cell r="AN110">
            <v>559214.32999999996</v>
          </cell>
        </row>
        <row r="111">
          <cell r="A111">
            <v>104</v>
          </cell>
          <cell r="B111" t="str">
            <v>Темурбек Шерзодб</v>
          </cell>
          <cell r="C111">
            <v>103.4</v>
          </cell>
          <cell r="D111">
            <v>54265</v>
          </cell>
          <cell r="E111">
            <v>19669917.510000002</v>
          </cell>
          <cell r="F111">
            <v>25525.05</v>
          </cell>
          <cell r="G111">
            <v>0</v>
          </cell>
          <cell r="H111">
            <v>19644392.460000001</v>
          </cell>
          <cell r="I111">
            <v>15715513.98</v>
          </cell>
          <cell r="J111">
            <v>232641.06</v>
          </cell>
          <cell r="K111">
            <v>0</v>
          </cell>
          <cell r="L111">
            <v>2252.5300000000002</v>
          </cell>
          <cell r="M111">
            <v>234893.59</v>
          </cell>
          <cell r="N111">
            <v>592867.65</v>
          </cell>
          <cell r="O111">
            <v>15357539.92</v>
          </cell>
          <cell r="P111">
            <v>19286418.399999999</v>
          </cell>
          <cell r="Q111">
            <v>0</v>
          </cell>
          <cell r="R111">
            <v>401933</v>
          </cell>
          <cell r="S111">
            <v>0</v>
          </cell>
          <cell r="T111">
            <v>0</v>
          </cell>
          <cell r="U111">
            <v>2877900</v>
          </cell>
          <cell r="V111">
            <v>182784</v>
          </cell>
          <cell r="W111">
            <v>11170000</v>
          </cell>
          <cell r="X111">
            <v>0</v>
          </cell>
          <cell r="Y111">
            <v>0</v>
          </cell>
          <cell r="Z111">
            <v>14632617</v>
          </cell>
          <cell r="AA111">
            <v>724922.92</v>
          </cell>
          <cell r="AB111">
            <v>0</v>
          </cell>
          <cell r="AC111">
            <v>4653801.4000000004</v>
          </cell>
          <cell r="AD111">
            <v>0</v>
          </cell>
          <cell r="AE111">
            <v>54265</v>
          </cell>
          <cell r="AF111">
            <v>19669917.510000002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  <row r="112">
          <cell r="A112">
            <v>105</v>
          </cell>
          <cell r="B112" t="str">
            <v>Мадумаров Машраб</v>
          </cell>
          <cell r="C112">
            <v>70.5</v>
          </cell>
          <cell r="D112">
            <v>35872</v>
          </cell>
          <cell r="E112">
            <v>11563521.02</v>
          </cell>
          <cell r="F112">
            <v>101475.14</v>
          </cell>
          <cell r="G112">
            <v>0</v>
          </cell>
          <cell r="H112">
            <v>11462045.880000001</v>
          </cell>
          <cell r="I112">
            <v>9169636.6999999993</v>
          </cell>
          <cell r="J112">
            <v>158733.74</v>
          </cell>
          <cell r="K112">
            <v>0</v>
          </cell>
          <cell r="L112">
            <v>1536.91</v>
          </cell>
          <cell r="M112">
            <v>160270.65</v>
          </cell>
          <cell r="N112">
            <v>698686.77</v>
          </cell>
          <cell r="O112">
            <v>8631220.5800000001</v>
          </cell>
          <cell r="P112">
            <v>10923629.76</v>
          </cell>
          <cell r="Q112">
            <v>0</v>
          </cell>
          <cell r="R112">
            <v>970975</v>
          </cell>
          <cell r="S112">
            <v>0</v>
          </cell>
          <cell r="T112">
            <v>0</v>
          </cell>
          <cell r="U112">
            <v>1757200</v>
          </cell>
          <cell r="V112">
            <v>63840</v>
          </cell>
          <cell r="W112">
            <v>2936500</v>
          </cell>
          <cell r="X112">
            <v>0</v>
          </cell>
          <cell r="Y112">
            <v>0</v>
          </cell>
          <cell r="Z112">
            <v>5728515</v>
          </cell>
          <cell r="AA112">
            <v>2902705.58</v>
          </cell>
          <cell r="AB112">
            <v>0</v>
          </cell>
          <cell r="AC112">
            <v>5195114.76</v>
          </cell>
          <cell r="AD112">
            <v>0</v>
          </cell>
          <cell r="AE112">
            <v>19084</v>
          </cell>
          <cell r="AF112">
            <v>6917547.3200000003</v>
          </cell>
          <cell r="AG112">
            <v>11555</v>
          </cell>
          <cell r="AH112">
            <v>3620087.9</v>
          </cell>
          <cell r="AI112">
            <v>2774</v>
          </cell>
          <cell r="AJ112">
            <v>804771.79</v>
          </cell>
          <cell r="AK112">
            <v>0</v>
          </cell>
          <cell r="AL112">
            <v>0</v>
          </cell>
          <cell r="AM112">
            <v>2459</v>
          </cell>
          <cell r="AN112">
            <v>221114.01</v>
          </cell>
        </row>
        <row r="113">
          <cell r="A113">
            <v>106</v>
          </cell>
          <cell r="B113" t="str">
            <v>Тошпулатов Абдур</v>
          </cell>
          <cell r="C113">
            <v>57.5</v>
          </cell>
          <cell r="D113">
            <v>32997</v>
          </cell>
          <cell r="E113">
            <v>11183941.68</v>
          </cell>
          <cell r="F113">
            <v>61849.37</v>
          </cell>
          <cell r="G113">
            <v>0</v>
          </cell>
          <cell r="H113">
            <v>11122092.310000001</v>
          </cell>
          <cell r="I113">
            <v>8897673.8399999999</v>
          </cell>
          <cell r="J113">
            <v>143275.72</v>
          </cell>
          <cell r="K113">
            <v>0</v>
          </cell>
          <cell r="L113">
            <v>1302.6500000000001</v>
          </cell>
          <cell r="M113">
            <v>144578.37</v>
          </cell>
          <cell r="N113">
            <v>397799.51</v>
          </cell>
          <cell r="O113">
            <v>8644452.6999999993</v>
          </cell>
          <cell r="P113">
            <v>10868871.17</v>
          </cell>
          <cell r="Q113">
            <v>187379</v>
          </cell>
          <cell r="R113">
            <v>224279</v>
          </cell>
          <cell r="S113">
            <v>0</v>
          </cell>
          <cell r="T113">
            <v>0</v>
          </cell>
          <cell r="U113">
            <v>1771800</v>
          </cell>
          <cell r="V113">
            <v>98448</v>
          </cell>
          <cell r="W113">
            <v>6089168</v>
          </cell>
          <cell r="X113">
            <v>0</v>
          </cell>
          <cell r="Y113">
            <v>0</v>
          </cell>
          <cell r="Z113">
            <v>8371074</v>
          </cell>
          <cell r="AA113">
            <v>273378.7</v>
          </cell>
          <cell r="AB113">
            <v>0</v>
          </cell>
          <cell r="AC113">
            <v>2497797.17</v>
          </cell>
          <cell r="AD113">
            <v>0</v>
          </cell>
          <cell r="AE113">
            <v>19078</v>
          </cell>
          <cell r="AF113">
            <v>6900975.7699999996</v>
          </cell>
          <cell r="AG113">
            <v>10565</v>
          </cell>
          <cell r="AH113">
            <v>3309928.93</v>
          </cell>
          <cell r="AI113">
            <v>3354</v>
          </cell>
          <cell r="AJ113">
            <v>973036.98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</row>
        <row r="114">
          <cell r="A114">
            <v>107</v>
          </cell>
          <cell r="B114" t="str">
            <v>Кахрамон Мурод ф</v>
          </cell>
          <cell r="C114">
            <v>74</v>
          </cell>
          <cell r="D114">
            <v>58079</v>
          </cell>
          <cell r="E114">
            <v>19657287.370000001</v>
          </cell>
          <cell r="F114">
            <v>91699.05</v>
          </cell>
          <cell r="G114">
            <v>0</v>
          </cell>
          <cell r="H114">
            <v>19565588.32</v>
          </cell>
          <cell r="I114">
            <v>15652470.67</v>
          </cell>
          <cell r="J114">
            <v>254693.36</v>
          </cell>
          <cell r="K114">
            <v>0</v>
          </cell>
          <cell r="L114">
            <v>2311.7800000000002</v>
          </cell>
          <cell r="M114">
            <v>257005.14</v>
          </cell>
          <cell r="N114">
            <v>729092.83</v>
          </cell>
          <cell r="O114">
            <v>15180382.98</v>
          </cell>
          <cell r="P114">
            <v>19093500.629999999</v>
          </cell>
          <cell r="Q114">
            <v>142677</v>
          </cell>
          <cell r="R114">
            <v>410179</v>
          </cell>
          <cell r="S114">
            <v>0</v>
          </cell>
          <cell r="T114">
            <v>0</v>
          </cell>
          <cell r="U114">
            <v>2937600</v>
          </cell>
          <cell r="V114">
            <v>172704</v>
          </cell>
          <cell r="W114">
            <v>7655290</v>
          </cell>
          <cell r="X114">
            <v>0</v>
          </cell>
          <cell r="Y114">
            <v>0</v>
          </cell>
          <cell r="Z114">
            <v>11318450</v>
          </cell>
          <cell r="AA114">
            <v>3861932.98</v>
          </cell>
          <cell r="AB114">
            <v>0</v>
          </cell>
          <cell r="AC114">
            <v>7775050.6299999999</v>
          </cell>
          <cell r="AD114">
            <v>0</v>
          </cell>
          <cell r="AE114">
            <v>44314</v>
          </cell>
          <cell r="AF114">
            <v>16062889.98</v>
          </cell>
          <cell r="AG114">
            <v>6902</v>
          </cell>
          <cell r="AH114">
            <v>2162340.7000000002</v>
          </cell>
          <cell r="AI114">
            <v>3162</v>
          </cell>
          <cell r="AJ114">
            <v>917335.41</v>
          </cell>
          <cell r="AK114">
            <v>1441</v>
          </cell>
          <cell r="AL114">
            <v>311501.40000000002</v>
          </cell>
          <cell r="AM114">
            <v>2260</v>
          </cell>
          <cell r="AN114">
            <v>203219.88</v>
          </cell>
        </row>
        <row r="115">
          <cell r="A115">
            <v>108</v>
          </cell>
          <cell r="B115" t="str">
            <v>Якубжон Алишер И</v>
          </cell>
          <cell r="C115">
            <v>45.5</v>
          </cell>
          <cell r="D115">
            <v>45757</v>
          </cell>
          <cell r="E115">
            <v>14862773.380000001</v>
          </cell>
          <cell r="F115">
            <v>58430.18</v>
          </cell>
          <cell r="G115">
            <v>0</v>
          </cell>
          <cell r="H115">
            <v>14804343.199999999</v>
          </cell>
          <cell r="I115">
            <v>11843474.560000001</v>
          </cell>
          <cell r="J115">
            <v>200140.68</v>
          </cell>
          <cell r="K115">
            <v>0</v>
          </cell>
          <cell r="L115">
            <v>1733.97</v>
          </cell>
          <cell r="M115">
            <v>201874.65</v>
          </cell>
          <cell r="N115">
            <v>504276.68</v>
          </cell>
          <cell r="O115">
            <v>11541072.529999999</v>
          </cell>
          <cell r="P115">
            <v>14501941.17</v>
          </cell>
          <cell r="Q115">
            <v>167349</v>
          </cell>
          <cell r="R115">
            <v>30703</v>
          </cell>
          <cell r="S115">
            <v>0</v>
          </cell>
          <cell r="T115">
            <v>0</v>
          </cell>
          <cell r="U115">
            <v>2155500</v>
          </cell>
          <cell r="V115">
            <v>126336</v>
          </cell>
          <cell r="W115">
            <v>5694800</v>
          </cell>
          <cell r="X115">
            <v>0</v>
          </cell>
          <cell r="Y115">
            <v>0</v>
          </cell>
          <cell r="Z115">
            <v>8174688</v>
          </cell>
          <cell r="AA115">
            <v>3366384.53</v>
          </cell>
          <cell r="AB115">
            <v>0</v>
          </cell>
          <cell r="AC115">
            <v>6327253.1699999999</v>
          </cell>
          <cell r="AD115">
            <v>0</v>
          </cell>
          <cell r="AE115">
            <v>35032</v>
          </cell>
          <cell r="AF115">
            <v>12698360.83</v>
          </cell>
          <cell r="AG115">
            <v>0</v>
          </cell>
          <cell r="AH115">
            <v>0</v>
          </cell>
          <cell r="AI115">
            <v>4938</v>
          </cell>
          <cell r="AJ115">
            <v>1432575.03</v>
          </cell>
          <cell r="AK115">
            <v>1675</v>
          </cell>
          <cell r="AL115">
            <v>362085.25</v>
          </cell>
          <cell r="AM115">
            <v>4112</v>
          </cell>
          <cell r="AN115">
            <v>369752.27</v>
          </cell>
        </row>
        <row r="116">
          <cell r="A116">
            <v>109</v>
          </cell>
          <cell r="B116" t="str">
            <v>Сертут Журакобод</v>
          </cell>
          <cell r="C116">
            <v>18</v>
          </cell>
          <cell r="D116">
            <v>11603</v>
          </cell>
          <cell r="E116">
            <v>3722560.57</v>
          </cell>
          <cell r="F116">
            <v>30166.55</v>
          </cell>
          <cell r="G116">
            <v>0</v>
          </cell>
          <cell r="H116">
            <v>3692394.02</v>
          </cell>
          <cell r="I116">
            <v>2953915.21</v>
          </cell>
          <cell r="J116">
            <v>51341.18</v>
          </cell>
          <cell r="K116">
            <v>0</v>
          </cell>
          <cell r="L116">
            <v>497.1</v>
          </cell>
          <cell r="M116">
            <v>51838.28</v>
          </cell>
          <cell r="N116">
            <v>208396.9</v>
          </cell>
          <cell r="O116">
            <v>2797356.59</v>
          </cell>
          <cell r="P116">
            <v>3535835.4</v>
          </cell>
          <cell r="Q116">
            <v>0</v>
          </cell>
          <cell r="R116">
            <v>195831</v>
          </cell>
          <cell r="S116">
            <v>0</v>
          </cell>
          <cell r="T116">
            <v>0</v>
          </cell>
          <cell r="U116">
            <v>561800</v>
          </cell>
          <cell r="V116">
            <v>29568</v>
          </cell>
          <cell r="W116">
            <v>1807000</v>
          </cell>
          <cell r="X116">
            <v>0</v>
          </cell>
          <cell r="Y116">
            <v>0</v>
          </cell>
          <cell r="Z116">
            <v>2594199</v>
          </cell>
          <cell r="AA116">
            <v>203157.59</v>
          </cell>
          <cell r="AB116">
            <v>0</v>
          </cell>
          <cell r="AC116">
            <v>941636.4</v>
          </cell>
          <cell r="AD116">
            <v>0</v>
          </cell>
          <cell r="AE116">
            <v>8382</v>
          </cell>
          <cell r="AF116">
            <v>2997238.91</v>
          </cell>
          <cell r="AG116">
            <v>0</v>
          </cell>
          <cell r="AH116">
            <v>0</v>
          </cell>
          <cell r="AI116">
            <v>2226</v>
          </cell>
          <cell r="AJ116">
            <v>637066.94999999995</v>
          </cell>
          <cell r="AK116">
            <v>0</v>
          </cell>
          <cell r="AL116">
            <v>0</v>
          </cell>
          <cell r="AM116">
            <v>995</v>
          </cell>
          <cell r="AN116">
            <v>88254.71</v>
          </cell>
        </row>
        <row r="117">
          <cell r="A117">
            <v>110</v>
          </cell>
          <cell r="B117" t="str">
            <v>Хидиралибуво ф/х</v>
          </cell>
          <cell r="C117">
            <v>21.4</v>
          </cell>
          <cell r="D117">
            <v>19667</v>
          </cell>
          <cell r="E117">
            <v>6455819.9800000004</v>
          </cell>
          <cell r="F117">
            <v>30251.49</v>
          </cell>
          <cell r="G117">
            <v>0</v>
          </cell>
          <cell r="H117">
            <v>6425568.4900000002</v>
          </cell>
          <cell r="I117">
            <v>5140454.78</v>
          </cell>
          <cell r="J117">
            <v>106891.76</v>
          </cell>
          <cell r="K117">
            <v>0</v>
          </cell>
          <cell r="L117">
            <v>749.58</v>
          </cell>
          <cell r="M117">
            <v>107641.34</v>
          </cell>
          <cell r="N117">
            <v>241179.51</v>
          </cell>
          <cell r="O117">
            <v>5006916.6100000003</v>
          </cell>
          <cell r="P117">
            <v>6292030.3200000003</v>
          </cell>
          <cell r="Q117">
            <v>0</v>
          </cell>
          <cell r="R117">
            <v>268535</v>
          </cell>
          <cell r="S117">
            <v>0</v>
          </cell>
          <cell r="T117">
            <v>0</v>
          </cell>
          <cell r="U117">
            <v>1019800</v>
          </cell>
          <cell r="V117">
            <v>57456</v>
          </cell>
          <cell r="W117">
            <v>2556000</v>
          </cell>
          <cell r="X117">
            <v>0</v>
          </cell>
          <cell r="Y117">
            <v>0</v>
          </cell>
          <cell r="Z117">
            <v>3901791</v>
          </cell>
          <cell r="AA117">
            <v>1105125.6100000001</v>
          </cell>
          <cell r="AB117">
            <v>0</v>
          </cell>
          <cell r="AC117">
            <v>2390239.3199999998</v>
          </cell>
          <cell r="AD117">
            <v>0</v>
          </cell>
          <cell r="AE117">
            <v>16617</v>
          </cell>
          <cell r="AF117">
            <v>5941913.5099999998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1954</v>
          </cell>
          <cell r="AL117">
            <v>416693.24</v>
          </cell>
          <cell r="AM117">
            <v>1096</v>
          </cell>
          <cell r="AN117">
            <v>97213.23</v>
          </cell>
        </row>
        <row r="118">
          <cell r="A118">
            <v>111</v>
          </cell>
          <cell r="B118" t="str">
            <v>Сархаж ф/х</v>
          </cell>
          <cell r="C118">
            <v>67.099999999999994</v>
          </cell>
          <cell r="D118">
            <v>48941</v>
          </cell>
          <cell r="E118">
            <v>16960558.07</v>
          </cell>
          <cell r="F118">
            <v>34272.18</v>
          </cell>
          <cell r="G118">
            <v>36331.96</v>
          </cell>
          <cell r="H118">
            <v>16889953.93</v>
          </cell>
          <cell r="I118">
            <v>13511963.140000001</v>
          </cell>
          <cell r="J118">
            <v>260159.56</v>
          </cell>
          <cell r="K118">
            <v>0</v>
          </cell>
          <cell r="L118">
            <v>1902.03</v>
          </cell>
          <cell r="M118">
            <v>262061.59</v>
          </cell>
          <cell r="N118">
            <v>507953.02</v>
          </cell>
          <cell r="O118">
            <v>13266071.710000001</v>
          </cell>
          <cell r="P118">
            <v>16644062.5</v>
          </cell>
          <cell r="Q118">
            <v>148084</v>
          </cell>
          <cell r="R118">
            <v>554422</v>
          </cell>
          <cell r="S118">
            <v>0</v>
          </cell>
          <cell r="T118">
            <v>0</v>
          </cell>
          <cell r="U118">
            <v>2612100</v>
          </cell>
          <cell r="V118">
            <v>161616</v>
          </cell>
          <cell r="W118">
            <v>8644500</v>
          </cell>
          <cell r="X118">
            <v>0</v>
          </cell>
          <cell r="Y118">
            <v>0</v>
          </cell>
          <cell r="Z118">
            <v>12120722</v>
          </cell>
          <cell r="AA118">
            <v>1145349.71</v>
          </cell>
          <cell r="AB118">
            <v>0</v>
          </cell>
          <cell r="AC118">
            <v>4523340.5</v>
          </cell>
          <cell r="AD118">
            <v>0</v>
          </cell>
          <cell r="AE118">
            <v>44057</v>
          </cell>
          <cell r="AF118">
            <v>15753919.689999999</v>
          </cell>
          <cell r="AG118">
            <v>2308</v>
          </cell>
          <cell r="AH118">
            <v>713310.48</v>
          </cell>
          <cell r="AI118">
            <v>1341</v>
          </cell>
          <cell r="AJ118">
            <v>383785.62</v>
          </cell>
          <cell r="AK118">
            <v>0</v>
          </cell>
          <cell r="AL118">
            <v>0</v>
          </cell>
          <cell r="AM118">
            <v>1235</v>
          </cell>
          <cell r="AN118">
            <v>109542.28</v>
          </cell>
        </row>
        <row r="119">
          <cell r="A119">
            <v>112</v>
          </cell>
          <cell r="B119" t="str">
            <v>Яминжонбуво ф/х</v>
          </cell>
          <cell r="C119">
            <v>39.6</v>
          </cell>
          <cell r="D119">
            <v>27874</v>
          </cell>
          <cell r="E119">
            <v>9134224.1799999997</v>
          </cell>
          <cell r="F119">
            <v>60652.54</v>
          </cell>
          <cell r="G119">
            <v>18237.63</v>
          </cell>
          <cell r="H119">
            <v>9005723.3000000007</v>
          </cell>
          <cell r="I119">
            <v>7204578.6299999999</v>
          </cell>
          <cell r="J119">
            <v>150366</v>
          </cell>
          <cell r="K119">
            <v>0</v>
          </cell>
          <cell r="L119">
            <v>1082.32</v>
          </cell>
          <cell r="M119">
            <v>151448.32000000001</v>
          </cell>
          <cell r="N119">
            <v>389419.79</v>
          </cell>
          <cell r="O119">
            <v>6966607.1600000001</v>
          </cell>
          <cell r="P119">
            <v>8767751.8300000001</v>
          </cell>
          <cell r="Q119">
            <v>128897</v>
          </cell>
          <cell r="R119">
            <v>166449</v>
          </cell>
          <cell r="S119">
            <v>0</v>
          </cell>
          <cell r="T119">
            <v>0</v>
          </cell>
          <cell r="U119">
            <v>1463300</v>
          </cell>
          <cell r="V119">
            <v>74592</v>
          </cell>
          <cell r="W119">
            <v>3539000</v>
          </cell>
          <cell r="X119">
            <v>0</v>
          </cell>
          <cell r="Y119">
            <v>0</v>
          </cell>
          <cell r="Z119">
            <v>5372238</v>
          </cell>
          <cell r="AA119">
            <v>1594369.16</v>
          </cell>
          <cell r="AB119">
            <v>0</v>
          </cell>
          <cell r="AC119">
            <v>3395513.83</v>
          </cell>
          <cell r="AD119">
            <v>0</v>
          </cell>
          <cell r="AE119">
            <v>17158</v>
          </cell>
          <cell r="AF119">
            <v>6135364.5099999998</v>
          </cell>
          <cell r="AG119">
            <v>4558</v>
          </cell>
          <cell r="AH119">
            <v>1408695.48</v>
          </cell>
          <cell r="AI119">
            <v>5286</v>
          </cell>
          <cell r="AJ119">
            <v>1512819.36</v>
          </cell>
          <cell r="AK119">
            <v>0</v>
          </cell>
          <cell r="AL119">
            <v>0</v>
          </cell>
          <cell r="AM119">
            <v>872</v>
          </cell>
          <cell r="AN119">
            <v>77344.83</v>
          </cell>
        </row>
        <row r="120">
          <cell r="A120">
            <v>113</v>
          </cell>
          <cell r="B120" t="str">
            <v>Бибиомина ф/х</v>
          </cell>
          <cell r="C120">
            <v>20.5</v>
          </cell>
          <cell r="D120">
            <v>15281</v>
          </cell>
          <cell r="E120">
            <v>4931242.12</v>
          </cell>
          <cell r="F120">
            <v>32610.15</v>
          </cell>
          <cell r="G120">
            <v>0</v>
          </cell>
          <cell r="H120">
            <v>4898631.97</v>
          </cell>
          <cell r="I120">
            <v>3918905.58</v>
          </cell>
          <cell r="J120">
            <v>83097</v>
          </cell>
          <cell r="K120">
            <v>0</v>
          </cell>
          <cell r="L120">
            <v>606.78</v>
          </cell>
          <cell r="M120">
            <v>83703.78</v>
          </cell>
          <cell r="N120">
            <v>170484.81</v>
          </cell>
          <cell r="O120">
            <v>3832124.55</v>
          </cell>
          <cell r="P120">
            <v>4811850.9400000004</v>
          </cell>
          <cell r="Q120">
            <v>0</v>
          </cell>
          <cell r="R120">
            <v>78487</v>
          </cell>
          <cell r="S120">
            <v>0</v>
          </cell>
          <cell r="T120">
            <v>0</v>
          </cell>
          <cell r="U120">
            <v>689000</v>
          </cell>
          <cell r="V120">
            <v>45024</v>
          </cell>
          <cell r="W120">
            <v>2184000</v>
          </cell>
          <cell r="X120">
            <v>0</v>
          </cell>
          <cell r="Y120">
            <v>0</v>
          </cell>
          <cell r="Z120">
            <v>2996511</v>
          </cell>
          <cell r="AA120">
            <v>835613.55</v>
          </cell>
          <cell r="AB120">
            <v>0</v>
          </cell>
          <cell r="AC120">
            <v>1815339.94</v>
          </cell>
          <cell r="AD120">
            <v>0</v>
          </cell>
          <cell r="AE120">
            <v>10355</v>
          </cell>
          <cell r="AF120">
            <v>3702745.04</v>
          </cell>
          <cell r="AG120">
            <v>2681</v>
          </cell>
          <cell r="AH120">
            <v>828589.86</v>
          </cell>
          <cell r="AI120">
            <v>0</v>
          </cell>
          <cell r="AJ120">
            <v>0</v>
          </cell>
          <cell r="AK120">
            <v>1612</v>
          </cell>
          <cell r="AL120">
            <v>343761.26</v>
          </cell>
          <cell r="AM120">
            <v>633</v>
          </cell>
          <cell r="AN120">
            <v>56145.96</v>
          </cell>
        </row>
        <row r="121">
          <cell r="A121">
            <v>114</v>
          </cell>
          <cell r="B121" t="str">
            <v>Жалилобод ф/х</v>
          </cell>
          <cell r="C121">
            <v>128.80000000000001</v>
          </cell>
          <cell r="D121">
            <v>96716</v>
          </cell>
          <cell r="E121">
            <v>32293246.140000001</v>
          </cell>
          <cell r="F121">
            <v>170645.16</v>
          </cell>
          <cell r="G121">
            <v>0</v>
          </cell>
          <cell r="H121">
            <v>32122600.98</v>
          </cell>
          <cell r="I121">
            <v>25698080.789999999</v>
          </cell>
          <cell r="J121">
            <v>518419.76</v>
          </cell>
          <cell r="K121">
            <v>1426428.93</v>
          </cell>
          <cell r="L121">
            <v>3850.07</v>
          </cell>
          <cell r="M121">
            <v>1948698.76</v>
          </cell>
          <cell r="N121">
            <v>1298172.19</v>
          </cell>
          <cell r="O121">
            <v>26348607.359999999</v>
          </cell>
          <cell r="P121">
            <v>32773127.550000001</v>
          </cell>
          <cell r="Q121">
            <v>0</v>
          </cell>
          <cell r="R121">
            <v>1652895</v>
          </cell>
          <cell r="S121">
            <v>0</v>
          </cell>
          <cell r="T121">
            <v>0</v>
          </cell>
          <cell r="U121">
            <v>5132300</v>
          </cell>
          <cell r="V121">
            <v>280560</v>
          </cell>
          <cell r="W121">
            <v>0</v>
          </cell>
          <cell r="X121">
            <v>0</v>
          </cell>
          <cell r="Y121">
            <v>0</v>
          </cell>
          <cell r="Z121">
            <v>7065755</v>
          </cell>
          <cell r="AA121">
            <v>19282852.359999999</v>
          </cell>
          <cell r="AB121">
            <v>0</v>
          </cell>
          <cell r="AC121">
            <v>25707372.550000001</v>
          </cell>
          <cell r="AD121">
            <v>0</v>
          </cell>
          <cell r="AE121">
            <v>71794</v>
          </cell>
          <cell r="AF121">
            <v>25440266.440000001</v>
          </cell>
          <cell r="AG121">
            <v>9212</v>
          </cell>
          <cell r="AH121">
            <v>2818872</v>
          </cell>
          <cell r="AI121">
            <v>13575</v>
          </cell>
          <cell r="AJ121">
            <v>3846612</v>
          </cell>
          <cell r="AK121">
            <v>0</v>
          </cell>
          <cell r="AL121">
            <v>0</v>
          </cell>
          <cell r="AM121">
            <v>2135</v>
          </cell>
          <cell r="AN121">
            <v>187495.7</v>
          </cell>
        </row>
        <row r="122">
          <cell r="A122">
            <v>115</v>
          </cell>
          <cell r="B122" t="str">
            <v>Мухторкодир ф/х</v>
          </cell>
          <cell r="C122">
            <v>14.5</v>
          </cell>
          <cell r="D122">
            <v>14038</v>
          </cell>
          <cell r="E122">
            <v>4710154.2300000004</v>
          </cell>
          <cell r="F122">
            <v>19704.169999999998</v>
          </cell>
          <cell r="G122">
            <v>0</v>
          </cell>
          <cell r="H122">
            <v>4690450.0599999996</v>
          </cell>
          <cell r="I122">
            <v>3752360.04</v>
          </cell>
          <cell r="J122">
            <v>75446.8</v>
          </cell>
          <cell r="K122">
            <v>0</v>
          </cell>
          <cell r="L122">
            <v>526.44000000000005</v>
          </cell>
          <cell r="M122">
            <v>75973.240000000005</v>
          </cell>
          <cell r="N122">
            <v>156811.85</v>
          </cell>
          <cell r="O122">
            <v>3671521.43</v>
          </cell>
          <cell r="P122">
            <v>4609611.45</v>
          </cell>
          <cell r="Q122">
            <v>0</v>
          </cell>
          <cell r="R122">
            <v>249282</v>
          </cell>
          <cell r="S122">
            <v>0</v>
          </cell>
          <cell r="T122">
            <v>0</v>
          </cell>
          <cell r="U122">
            <v>727000</v>
          </cell>
          <cell r="V122">
            <v>41664</v>
          </cell>
          <cell r="W122">
            <v>1669199</v>
          </cell>
          <cell r="X122">
            <v>0</v>
          </cell>
          <cell r="Y122">
            <v>0</v>
          </cell>
          <cell r="Z122">
            <v>2687145</v>
          </cell>
          <cell r="AA122">
            <v>984376.43</v>
          </cell>
          <cell r="AB122">
            <v>0</v>
          </cell>
          <cell r="AC122">
            <v>1922466.45</v>
          </cell>
          <cell r="AD122">
            <v>0</v>
          </cell>
          <cell r="AE122">
            <v>11977</v>
          </cell>
          <cell r="AF122">
            <v>4282740.45</v>
          </cell>
          <cell r="AG122">
            <v>0</v>
          </cell>
          <cell r="AH122">
            <v>0</v>
          </cell>
          <cell r="AI122">
            <v>997</v>
          </cell>
          <cell r="AJ122">
            <v>285335.02</v>
          </cell>
          <cell r="AK122">
            <v>383</v>
          </cell>
          <cell r="AL122">
            <v>81675.289999999994</v>
          </cell>
          <cell r="AM122">
            <v>681</v>
          </cell>
          <cell r="AN122">
            <v>60403.47</v>
          </cell>
        </row>
        <row r="123">
          <cell r="A123">
            <v>116</v>
          </cell>
          <cell r="B123" t="str">
            <v>Бузрукхонбуво ф/</v>
          </cell>
          <cell r="C123">
            <v>40.1</v>
          </cell>
          <cell r="D123">
            <v>33658</v>
          </cell>
          <cell r="E123">
            <v>10587043.470000001</v>
          </cell>
          <cell r="F123">
            <v>73713.77</v>
          </cell>
          <cell r="G123">
            <v>0</v>
          </cell>
          <cell r="H123">
            <v>10513329.699999999</v>
          </cell>
          <cell r="I123">
            <v>8410663.7699999996</v>
          </cell>
          <cell r="J123">
            <v>184712.76</v>
          </cell>
          <cell r="K123">
            <v>0</v>
          </cell>
          <cell r="L123">
            <v>1328.6</v>
          </cell>
          <cell r="M123">
            <v>186041.36</v>
          </cell>
          <cell r="N123">
            <v>472139.55</v>
          </cell>
          <cell r="O123">
            <v>8124565.5800000001</v>
          </cell>
          <cell r="P123">
            <v>10227231.51</v>
          </cell>
          <cell r="Q123">
            <v>0</v>
          </cell>
          <cell r="R123">
            <v>64741</v>
          </cell>
          <cell r="S123">
            <v>0</v>
          </cell>
          <cell r="T123">
            <v>0</v>
          </cell>
          <cell r="U123">
            <v>1620600</v>
          </cell>
          <cell r="V123">
            <v>83328</v>
          </cell>
          <cell r="W123">
            <v>3174500</v>
          </cell>
          <cell r="X123">
            <v>0</v>
          </cell>
          <cell r="Y123">
            <v>0</v>
          </cell>
          <cell r="Z123">
            <v>4943169</v>
          </cell>
          <cell r="AA123">
            <v>3181396.58</v>
          </cell>
          <cell r="AB123">
            <v>0</v>
          </cell>
          <cell r="AC123">
            <v>5284062.51</v>
          </cell>
          <cell r="AD123">
            <v>0</v>
          </cell>
          <cell r="AE123">
            <v>22844</v>
          </cell>
          <cell r="AF123">
            <v>8168566.6500000004</v>
          </cell>
          <cell r="AG123">
            <v>2142</v>
          </cell>
          <cell r="AH123">
            <v>662006.52</v>
          </cell>
          <cell r="AI123">
            <v>4999</v>
          </cell>
          <cell r="AJ123">
            <v>1430681.81</v>
          </cell>
          <cell r="AK123">
            <v>0</v>
          </cell>
          <cell r="AL123">
            <v>0</v>
          </cell>
          <cell r="AM123">
            <v>3673</v>
          </cell>
          <cell r="AN123">
            <v>325788.49</v>
          </cell>
        </row>
        <row r="124">
          <cell r="A124">
            <v>117</v>
          </cell>
          <cell r="B124" t="str">
            <v>Саодат Косимова</v>
          </cell>
          <cell r="C124">
            <v>14.1</v>
          </cell>
          <cell r="D124">
            <v>14176</v>
          </cell>
          <cell r="E124">
            <v>4321231.76</v>
          </cell>
          <cell r="F124">
            <v>14815.18</v>
          </cell>
          <cell r="G124">
            <v>9774.4599999999991</v>
          </cell>
          <cell r="H124">
            <v>4296642.12</v>
          </cell>
          <cell r="I124">
            <v>3437313.7</v>
          </cell>
          <cell r="J124">
            <v>76924.08</v>
          </cell>
          <cell r="K124">
            <v>0</v>
          </cell>
          <cell r="L124">
            <v>552.09</v>
          </cell>
          <cell r="M124">
            <v>77476.17</v>
          </cell>
          <cell r="N124">
            <v>178092.26</v>
          </cell>
          <cell r="O124">
            <v>3336697.61</v>
          </cell>
          <cell r="P124">
            <v>4196026.03</v>
          </cell>
          <cell r="Q124">
            <v>0</v>
          </cell>
          <cell r="R124">
            <v>342239</v>
          </cell>
          <cell r="S124">
            <v>0</v>
          </cell>
          <cell r="T124">
            <v>0</v>
          </cell>
          <cell r="U124">
            <v>694800</v>
          </cell>
          <cell r="V124">
            <v>36960</v>
          </cell>
          <cell r="W124">
            <v>0</v>
          </cell>
          <cell r="X124">
            <v>0</v>
          </cell>
          <cell r="Y124">
            <v>0</v>
          </cell>
          <cell r="Z124">
            <v>1073999</v>
          </cell>
          <cell r="AA124">
            <v>2262698.61</v>
          </cell>
          <cell r="AB124">
            <v>0</v>
          </cell>
          <cell r="AC124">
            <v>3122027.03</v>
          </cell>
          <cell r="AD124">
            <v>0</v>
          </cell>
          <cell r="AE124">
            <v>10589</v>
          </cell>
          <cell r="AF124">
            <v>3786418.86</v>
          </cell>
          <cell r="AG124">
            <v>0</v>
          </cell>
          <cell r="AH124">
            <v>0</v>
          </cell>
          <cell r="AI124">
            <v>1097</v>
          </cell>
          <cell r="AJ124">
            <v>313954.38</v>
          </cell>
          <cell r="AK124">
            <v>0</v>
          </cell>
          <cell r="AL124">
            <v>0</v>
          </cell>
          <cell r="AM124">
            <v>2490</v>
          </cell>
          <cell r="AN124">
            <v>220858.52</v>
          </cell>
        </row>
        <row r="125">
          <cell r="A125">
            <v>118</v>
          </cell>
          <cell r="B125" t="str">
            <v>И.Юлдашев ф/х</v>
          </cell>
          <cell r="C125">
            <v>33</v>
          </cell>
          <cell r="D125">
            <v>24621</v>
          </cell>
          <cell r="E125">
            <v>8563127.9499999993</v>
          </cell>
          <cell r="F125">
            <v>27433.79</v>
          </cell>
          <cell r="G125">
            <v>118532.54</v>
          </cell>
          <cell r="H125">
            <v>8417161.6300000008</v>
          </cell>
          <cell r="I125">
            <v>6733729.29</v>
          </cell>
          <cell r="J125">
            <v>131003.08</v>
          </cell>
          <cell r="K125">
            <v>0</v>
          </cell>
          <cell r="L125">
            <v>1029.45</v>
          </cell>
          <cell r="M125">
            <v>132032.53</v>
          </cell>
          <cell r="N125">
            <v>373462.55</v>
          </cell>
          <cell r="O125">
            <v>6492299.2699999996</v>
          </cell>
          <cell r="P125">
            <v>8175731.6100000003</v>
          </cell>
          <cell r="Q125">
            <v>176365</v>
          </cell>
          <cell r="R125">
            <v>163615</v>
          </cell>
          <cell r="S125">
            <v>0</v>
          </cell>
          <cell r="T125">
            <v>0</v>
          </cell>
          <cell r="U125">
            <v>1322500</v>
          </cell>
          <cell r="V125">
            <v>72576</v>
          </cell>
          <cell r="W125">
            <v>0</v>
          </cell>
          <cell r="X125">
            <v>0</v>
          </cell>
          <cell r="Y125">
            <v>0</v>
          </cell>
          <cell r="Z125">
            <v>1735056</v>
          </cell>
          <cell r="AA125">
            <v>4757243.2699999996</v>
          </cell>
          <cell r="AB125">
            <v>0</v>
          </cell>
          <cell r="AC125">
            <v>6440675.6100000003</v>
          </cell>
          <cell r="AD125">
            <v>0</v>
          </cell>
          <cell r="AE125">
            <v>21247</v>
          </cell>
          <cell r="AF125">
            <v>7597510.75</v>
          </cell>
          <cell r="AG125">
            <v>0</v>
          </cell>
          <cell r="AH125">
            <v>0</v>
          </cell>
          <cell r="AI125">
            <v>3374</v>
          </cell>
          <cell r="AJ125">
            <v>965617.2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</row>
        <row r="126">
          <cell r="A126">
            <v>119</v>
          </cell>
          <cell r="B126" t="str">
            <v>Хожиакбарбуво Те</v>
          </cell>
          <cell r="C126">
            <v>30.5</v>
          </cell>
          <cell r="D126">
            <v>14656</v>
          </cell>
          <cell r="E126">
            <v>4884695.95</v>
          </cell>
          <cell r="F126">
            <v>28373.13</v>
          </cell>
          <cell r="G126">
            <v>0</v>
          </cell>
          <cell r="H126">
            <v>4856322.82</v>
          </cell>
          <cell r="I126">
            <v>3885058.26</v>
          </cell>
          <cell r="J126">
            <v>78876.2</v>
          </cell>
          <cell r="K126">
            <v>0</v>
          </cell>
          <cell r="L126">
            <v>619.83000000000004</v>
          </cell>
          <cell r="M126">
            <v>79496.03</v>
          </cell>
          <cell r="N126">
            <v>260832.59</v>
          </cell>
          <cell r="O126">
            <v>3703721.7</v>
          </cell>
          <cell r="P126">
            <v>4674986.26</v>
          </cell>
          <cell r="Q126">
            <v>111409</v>
          </cell>
          <cell r="R126">
            <v>97135</v>
          </cell>
          <cell r="S126">
            <v>0</v>
          </cell>
          <cell r="T126">
            <v>0</v>
          </cell>
          <cell r="U126">
            <v>759700</v>
          </cell>
          <cell r="V126">
            <v>36960</v>
          </cell>
          <cell r="W126">
            <v>2298499</v>
          </cell>
          <cell r="X126">
            <v>0</v>
          </cell>
          <cell r="Y126">
            <v>0</v>
          </cell>
          <cell r="Z126">
            <v>3303703</v>
          </cell>
          <cell r="AA126">
            <v>400018.7</v>
          </cell>
          <cell r="AB126">
            <v>0</v>
          </cell>
          <cell r="AC126">
            <v>1371283.26</v>
          </cell>
          <cell r="AD126">
            <v>0</v>
          </cell>
          <cell r="AE126">
            <v>10886</v>
          </cell>
          <cell r="AF126">
            <v>3892620.24</v>
          </cell>
          <cell r="AG126">
            <v>0</v>
          </cell>
          <cell r="AH126">
            <v>0</v>
          </cell>
          <cell r="AI126">
            <v>2579</v>
          </cell>
          <cell r="AJ126">
            <v>738093.29</v>
          </cell>
          <cell r="AK126">
            <v>1191</v>
          </cell>
          <cell r="AL126">
            <v>253982.42</v>
          </cell>
          <cell r="AM126">
            <v>0</v>
          </cell>
          <cell r="AN126">
            <v>0</v>
          </cell>
        </row>
        <row r="127">
          <cell r="A127">
            <v>120</v>
          </cell>
          <cell r="B127" t="str">
            <v>Турсунали юз Олт</v>
          </cell>
          <cell r="C127">
            <v>49.9</v>
          </cell>
          <cell r="D127">
            <v>46200</v>
          </cell>
          <cell r="E127">
            <v>15025788.359999999</v>
          </cell>
          <cell r="F127">
            <v>97024.72</v>
          </cell>
          <cell r="G127">
            <v>31510.21</v>
          </cell>
          <cell r="H127">
            <v>14897253.43</v>
          </cell>
          <cell r="I127">
            <v>11917802.75</v>
          </cell>
          <cell r="J127">
            <v>250662.76</v>
          </cell>
          <cell r="K127">
            <v>0</v>
          </cell>
          <cell r="L127">
            <v>1969.78</v>
          </cell>
          <cell r="M127">
            <v>252632.54</v>
          </cell>
          <cell r="N127">
            <v>760109.65</v>
          </cell>
          <cell r="O127">
            <v>11410325.640000001</v>
          </cell>
          <cell r="P127">
            <v>14389776.32</v>
          </cell>
          <cell r="Q127">
            <v>0</v>
          </cell>
          <cell r="R127">
            <v>925933</v>
          </cell>
          <cell r="S127">
            <v>0</v>
          </cell>
          <cell r="T127">
            <v>0</v>
          </cell>
          <cell r="U127">
            <v>2268400</v>
          </cell>
          <cell r="V127">
            <v>140784</v>
          </cell>
          <cell r="W127">
            <v>0</v>
          </cell>
          <cell r="X127">
            <v>0</v>
          </cell>
          <cell r="Y127">
            <v>0</v>
          </cell>
          <cell r="Z127">
            <v>3335117</v>
          </cell>
          <cell r="AA127">
            <v>8075208.6399999997</v>
          </cell>
          <cell r="AB127">
            <v>0</v>
          </cell>
          <cell r="AC127">
            <v>11054659.32</v>
          </cell>
          <cell r="AD127">
            <v>0</v>
          </cell>
          <cell r="AE127">
            <v>29928</v>
          </cell>
          <cell r="AF127">
            <v>10701666.210000001</v>
          </cell>
          <cell r="AG127">
            <v>8381</v>
          </cell>
          <cell r="AH127">
            <v>2590231.86</v>
          </cell>
          <cell r="AI127">
            <v>4478</v>
          </cell>
          <cell r="AJ127">
            <v>1281574.94</v>
          </cell>
          <cell r="AK127">
            <v>1201</v>
          </cell>
          <cell r="AL127">
            <v>256114.93</v>
          </cell>
          <cell r="AM127">
            <v>2212</v>
          </cell>
          <cell r="AN127">
            <v>196200.42</v>
          </cell>
        </row>
        <row r="128">
          <cell r="A128">
            <v>121</v>
          </cell>
          <cell r="B128" t="str">
            <v>Абдусаттор Мухам</v>
          </cell>
          <cell r="C128">
            <v>88.3</v>
          </cell>
          <cell r="D128">
            <v>62251</v>
          </cell>
          <cell r="E128">
            <v>20600655.379999999</v>
          </cell>
          <cell r="F128">
            <v>79711.34</v>
          </cell>
          <cell r="G128">
            <v>31272.240000000002</v>
          </cell>
          <cell r="H128">
            <v>20489671.800000001</v>
          </cell>
          <cell r="I128">
            <v>16391737.460000001</v>
          </cell>
          <cell r="J128">
            <v>334867.71999999997</v>
          </cell>
          <cell r="K128">
            <v>0</v>
          </cell>
          <cell r="L128">
            <v>2432.35</v>
          </cell>
          <cell r="M128">
            <v>337300.07</v>
          </cell>
          <cell r="N128">
            <v>648161.29</v>
          </cell>
          <cell r="O128">
            <v>16080876.24</v>
          </cell>
          <cell r="P128">
            <v>20178810.579999998</v>
          </cell>
          <cell r="Q128">
            <v>0</v>
          </cell>
          <cell r="R128">
            <v>586480</v>
          </cell>
          <cell r="S128">
            <v>0</v>
          </cell>
          <cell r="T128">
            <v>0</v>
          </cell>
          <cell r="U128">
            <v>3010400</v>
          </cell>
          <cell r="V128">
            <v>190848</v>
          </cell>
          <cell r="W128">
            <v>0</v>
          </cell>
          <cell r="X128">
            <v>0</v>
          </cell>
          <cell r="Y128">
            <v>0</v>
          </cell>
          <cell r="Z128">
            <v>3787728</v>
          </cell>
          <cell r="AA128">
            <v>12293148.24</v>
          </cell>
          <cell r="AB128">
            <v>0</v>
          </cell>
          <cell r="AC128">
            <v>16391082.58</v>
          </cell>
          <cell r="AD128">
            <v>0</v>
          </cell>
          <cell r="AE128">
            <v>46036</v>
          </cell>
          <cell r="AF128">
            <v>16461571.310000001</v>
          </cell>
          <cell r="AG128">
            <v>10771</v>
          </cell>
          <cell r="AH128">
            <v>3328885.26</v>
          </cell>
          <cell r="AI128">
            <v>0</v>
          </cell>
          <cell r="AJ128">
            <v>0</v>
          </cell>
          <cell r="AK128">
            <v>2628</v>
          </cell>
          <cell r="AL128">
            <v>560424.68000000005</v>
          </cell>
          <cell r="AM128">
            <v>2816</v>
          </cell>
          <cell r="AN128">
            <v>249774.13</v>
          </cell>
        </row>
        <row r="129">
          <cell r="A129">
            <v>122</v>
          </cell>
          <cell r="B129" t="str">
            <v>Солижон Абдурахм</v>
          </cell>
          <cell r="C129">
            <v>45.4</v>
          </cell>
          <cell r="D129">
            <v>44725</v>
          </cell>
          <cell r="E129">
            <v>12956653.59</v>
          </cell>
          <cell r="F129">
            <v>55923.62</v>
          </cell>
          <cell r="G129">
            <v>56075.85</v>
          </cell>
          <cell r="H129">
            <v>12844654.119999999</v>
          </cell>
          <cell r="I129">
            <v>10275723.289999999</v>
          </cell>
          <cell r="J129">
            <v>245017.44</v>
          </cell>
          <cell r="K129">
            <v>0</v>
          </cell>
          <cell r="L129">
            <v>1832.58</v>
          </cell>
          <cell r="M129">
            <v>246850.02</v>
          </cell>
          <cell r="N129">
            <v>539988.88</v>
          </cell>
          <cell r="O129">
            <v>9982584.4299999997</v>
          </cell>
          <cell r="P129">
            <v>12551515.26</v>
          </cell>
          <cell r="Q129">
            <v>0</v>
          </cell>
          <cell r="R129">
            <v>325317</v>
          </cell>
          <cell r="S129">
            <v>0</v>
          </cell>
          <cell r="T129">
            <v>0</v>
          </cell>
          <cell r="U129">
            <v>1865600</v>
          </cell>
          <cell r="V129">
            <v>117264</v>
          </cell>
          <cell r="W129">
            <v>0</v>
          </cell>
          <cell r="X129">
            <v>0</v>
          </cell>
          <cell r="Y129">
            <v>0</v>
          </cell>
          <cell r="Z129">
            <v>2308181</v>
          </cell>
          <cell r="AA129">
            <v>7674403.4299999997</v>
          </cell>
          <cell r="AB129">
            <v>0</v>
          </cell>
          <cell r="AC129">
            <v>10243334.26</v>
          </cell>
          <cell r="AD129">
            <v>0</v>
          </cell>
          <cell r="AE129">
            <v>25437</v>
          </cell>
          <cell r="AF129">
            <v>9095772.6300000008</v>
          </cell>
          <cell r="AG129">
            <v>9757</v>
          </cell>
          <cell r="AH129">
            <v>3015498.42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9531</v>
          </cell>
          <cell r="AN129">
            <v>845382.54</v>
          </cell>
        </row>
        <row r="130">
          <cell r="A130">
            <v>123</v>
          </cell>
          <cell r="B130" t="str">
            <v>Барака Азимобод</v>
          </cell>
          <cell r="C130">
            <v>37.799999999999997</v>
          </cell>
          <cell r="D130">
            <v>26485</v>
          </cell>
          <cell r="E130">
            <v>9092546.4800000004</v>
          </cell>
          <cell r="F130">
            <v>19968.740000000002</v>
          </cell>
          <cell r="G130">
            <v>0</v>
          </cell>
          <cell r="H130">
            <v>9072577.7400000002</v>
          </cell>
          <cell r="I130">
            <v>7258062.1900000004</v>
          </cell>
          <cell r="J130">
            <v>140288.84</v>
          </cell>
          <cell r="K130">
            <v>0</v>
          </cell>
          <cell r="L130">
            <v>963.38</v>
          </cell>
          <cell r="M130">
            <v>141252.22</v>
          </cell>
          <cell r="N130">
            <v>264926.24</v>
          </cell>
          <cell r="O130">
            <v>7134388.1699999999</v>
          </cell>
          <cell r="P130">
            <v>8948903.7200000007</v>
          </cell>
          <cell r="Q130">
            <v>0</v>
          </cell>
          <cell r="R130">
            <v>308408</v>
          </cell>
          <cell r="S130">
            <v>0</v>
          </cell>
          <cell r="T130">
            <v>0</v>
          </cell>
          <cell r="U130">
            <v>1287900</v>
          </cell>
          <cell r="V130">
            <v>82656</v>
          </cell>
          <cell r="W130">
            <v>0</v>
          </cell>
          <cell r="X130">
            <v>0</v>
          </cell>
          <cell r="Y130">
            <v>0</v>
          </cell>
          <cell r="Z130">
            <v>1678964</v>
          </cell>
          <cell r="AA130">
            <v>5455424.1699999999</v>
          </cell>
          <cell r="AB130">
            <v>0</v>
          </cell>
          <cell r="AC130">
            <v>7269939.7199999997</v>
          </cell>
          <cell r="AD130">
            <v>0</v>
          </cell>
          <cell r="AE130">
            <v>20522</v>
          </cell>
          <cell r="AF130">
            <v>7338264.9699999997</v>
          </cell>
          <cell r="AG130">
            <v>3742</v>
          </cell>
          <cell r="AH130">
            <v>1156502.52</v>
          </cell>
          <cell r="AI130">
            <v>1702</v>
          </cell>
          <cell r="AJ130">
            <v>487101.51</v>
          </cell>
          <cell r="AK130">
            <v>519</v>
          </cell>
          <cell r="AL130">
            <v>110677.48</v>
          </cell>
          <cell r="AM130">
            <v>0</v>
          </cell>
          <cell r="AN130">
            <v>0</v>
          </cell>
        </row>
        <row r="131">
          <cell r="A131">
            <v>124</v>
          </cell>
          <cell r="B131" t="str">
            <v>Зулайхо ф/х</v>
          </cell>
          <cell r="C131">
            <v>9.8000000000000007</v>
          </cell>
          <cell r="D131">
            <v>7516</v>
          </cell>
          <cell r="E131">
            <v>1977893.75</v>
          </cell>
          <cell r="F131">
            <v>22760.39</v>
          </cell>
          <cell r="G131">
            <v>0</v>
          </cell>
          <cell r="H131">
            <v>1955133.36</v>
          </cell>
          <cell r="I131">
            <v>1564106.69</v>
          </cell>
          <cell r="J131">
            <v>43157.68</v>
          </cell>
          <cell r="K131">
            <v>0</v>
          </cell>
          <cell r="L131">
            <v>339.15</v>
          </cell>
          <cell r="M131">
            <v>43496.83</v>
          </cell>
          <cell r="N131">
            <v>121304.77</v>
          </cell>
          <cell r="O131">
            <v>1486298.75</v>
          </cell>
          <cell r="P131">
            <v>1877325.42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275600</v>
          </cell>
          <cell r="V131">
            <v>18480</v>
          </cell>
          <cell r="W131">
            <v>0</v>
          </cell>
          <cell r="X131">
            <v>0</v>
          </cell>
          <cell r="Y131">
            <v>0</v>
          </cell>
          <cell r="Z131">
            <v>294080</v>
          </cell>
          <cell r="AA131">
            <v>1192218.75</v>
          </cell>
          <cell r="AB131">
            <v>0</v>
          </cell>
          <cell r="AC131">
            <v>1583245.42</v>
          </cell>
          <cell r="AD131">
            <v>0</v>
          </cell>
          <cell r="AE131">
            <v>3899</v>
          </cell>
          <cell r="AF131">
            <v>1394205.98</v>
          </cell>
          <cell r="AG131">
            <v>0</v>
          </cell>
          <cell r="AH131">
            <v>0</v>
          </cell>
          <cell r="AI131">
            <v>1331</v>
          </cell>
          <cell r="AJ131">
            <v>380923.68</v>
          </cell>
          <cell r="AK131">
            <v>0</v>
          </cell>
          <cell r="AL131">
            <v>0</v>
          </cell>
          <cell r="AM131">
            <v>2286</v>
          </cell>
          <cell r="AN131">
            <v>202764.09</v>
          </cell>
        </row>
        <row r="132">
          <cell r="A132">
            <v>126</v>
          </cell>
          <cell r="B132" t="str">
            <v>Сожида Жураева ф</v>
          </cell>
          <cell r="C132">
            <v>58.8</v>
          </cell>
          <cell r="D132">
            <v>65748</v>
          </cell>
          <cell r="E132">
            <v>23510196.140000001</v>
          </cell>
          <cell r="F132">
            <v>0</v>
          </cell>
          <cell r="G132">
            <v>32314.54</v>
          </cell>
          <cell r="H132">
            <v>23477881.600000001</v>
          </cell>
          <cell r="I132">
            <v>18782305.27</v>
          </cell>
          <cell r="J132">
            <v>471353.2</v>
          </cell>
          <cell r="K132">
            <v>0</v>
          </cell>
          <cell r="L132">
            <v>2689.92</v>
          </cell>
          <cell r="M132">
            <v>474043.12</v>
          </cell>
          <cell r="N132">
            <v>346689.22</v>
          </cell>
          <cell r="O132">
            <v>18909659.170000002</v>
          </cell>
          <cell r="P132">
            <v>23605235.5</v>
          </cell>
          <cell r="Q132">
            <v>371535</v>
          </cell>
          <cell r="R132">
            <v>859446</v>
          </cell>
          <cell r="S132">
            <v>0</v>
          </cell>
          <cell r="T132">
            <v>0</v>
          </cell>
          <cell r="U132">
            <v>3482100</v>
          </cell>
          <cell r="V132">
            <v>219744</v>
          </cell>
          <cell r="W132">
            <v>0</v>
          </cell>
          <cell r="X132">
            <v>0</v>
          </cell>
          <cell r="Y132">
            <v>0</v>
          </cell>
          <cell r="Z132">
            <v>4932825</v>
          </cell>
          <cell r="AA132">
            <v>13976834.17</v>
          </cell>
          <cell r="AB132">
            <v>0</v>
          </cell>
          <cell r="AC132">
            <v>18672410.5</v>
          </cell>
          <cell r="AD132">
            <v>0</v>
          </cell>
          <cell r="AE132">
            <v>65748</v>
          </cell>
          <cell r="AF132">
            <v>20959327.010000002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</row>
        <row r="133">
          <cell r="A133">
            <v>127</v>
          </cell>
          <cell r="B133" t="str">
            <v>Читгаробод</v>
          </cell>
          <cell r="C133">
            <v>65.3</v>
          </cell>
          <cell r="D133">
            <v>66041</v>
          </cell>
          <cell r="E133">
            <v>23362662.170000002</v>
          </cell>
          <cell r="F133">
            <v>19617.34</v>
          </cell>
          <cell r="G133">
            <v>0</v>
          </cell>
          <cell r="H133">
            <v>23343044.829999998</v>
          </cell>
          <cell r="I133">
            <v>18674435.870000001</v>
          </cell>
          <cell r="J133">
            <v>183871.08</v>
          </cell>
          <cell r="K133">
            <v>0</v>
          </cell>
          <cell r="L133">
            <v>2731.39</v>
          </cell>
          <cell r="M133">
            <v>186602.47</v>
          </cell>
          <cell r="N133">
            <v>475819.97</v>
          </cell>
          <cell r="O133">
            <v>18385218.370000001</v>
          </cell>
          <cell r="P133">
            <v>23053827.329999998</v>
          </cell>
          <cell r="Q133">
            <v>54066</v>
          </cell>
          <cell r="R133">
            <v>1032790</v>
          </cell>
          <cell r="S133">
            <v>0</v>
          </cell>
          <cell r="T133">
            <v>0</v>
          </cell>
          <cell r="U133">
            <v>3466200</v>
          </cell>
          <cell r="V133">
            <v>218400</v>
          </cell>
          <cell r="W133">
            <v>0</v>
          </cell>
          <cell r="X133">
            <v>0</v>
          </cell>
          <cell r="Y133">
            <v>0</v>
          </cell>
          <cell r="Z133">
            <v>4771456</v>
          </cell>
          <cell r="AA133">
            <v>13613762.369999999</v>
          </cell>
          <cell r="AB133">
            <v>0</v>
          </cell>
          <cell r="AC133">
            <v>18282371.329999998</v>
          </cell>
          <cell r="AD133">
            <v>0</v>
          </cell>
          <cell r="AE133">
            <v>63675</v>
          </cell>
          <cell r="AF133">
            <v>20501294.109999999</v>
          </cell>
          <cell r="AG133">
            <v>1742</v>
          </cell>
          <cell r="AH133">
            <v>538382.52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624</v>
          </cell>
          <cell r="AN133">
            <v>55347.68</v>
          </cell>
        </row>
        <row r="134">
          <cell r="A134">
            <v>128</v>
          </cell>
          <cell r="B134" t="str">
            <v>Мухаммадхожиакба</v>
          </cell>
          <cell r="C134">
            <v>207</v>
          </cell>
          <cell r="D134">
            <v>207495</v>
          </cell>
          <cell r="E134">
            <v>68998375.849999994</v>
          </cell>
          <cell r="F134">
            <v>296819.37</v>
          </cell>
          <cell r="G134">
            <v>0</v>
          </cell>
          <cell r="H134">
            <v>68701556.480000004</v>
          </cell>
          <cell r="I134">
            <v>54961245.18</v>
          </cell>
          <cell r="J134">
            <v>749808.63</v>
          </cell>
          <cell r="K134">
            <v>0</v>
          </cell>
          <cell r="L134">
            <v>8789.11</v>
          </cell>
          <cell r="M134">
            <v>758597.74</v>
          </cell>
          <cell r="N134">
            <v>2401347.5699999998</v>
          </cell>
          <cell r="O134">
            <v>53318495.350000001</v>
          </cell>
          <cell r="P134">
            <v>67058806.649999999</v>
          </cell>
          <cell r="Q134">
            <v>115698</v>
          </cell>
          <cell r="R134">
            <v>860277</v>
          </cell>
          <cell r="S134">
            <v>0</v>
          </cell>
          <cell r="T134">
            <v>0</v>
          </cell>
          <cell r="U134">
            <v>10143400</v>
          </cell>
          <cell r="V134">
            <v>626640</v>
          </cell>
          <cell r="W134">
            <v>0</v>
          </cell>
          <cell r="X134">
            <v>0</v>
          </cell>
          <cell r="Y134">
            <v>0</v>
          </cell>
          <cell r="Z134">
            <v>11746015</v>
          </cell>
          <cell r="AA134">
            <v>41572480.350000001</v>
          </cell>
          <cell r="AB134">
            <v>0</v>
          </cell>
          <cell r="AC134">
            <v>55312791.649999999</v>
          </cell>
          <cell r="AD134">
            <v>0</v>
          </cell>
          <cell r="AE134">
            <v>161917</v>
          </cell>
          <cell r="AF134">
            <v>56847357.57</v>
          </cell>
          <cell r="AG134">
            <v>5623</v>
          </cell>
          <cell r="AH134">
            <v>1761640.35</v>
          </cell>
          <cell r="AI134">
            <v>22450</v>
          </cell>
          <cell r="AJ134">
            <v>6513023.3700000001</v>
          </cell>
          <cell r="AK134">
            <v>3629</v>
          </cell>
          <cell r="AL134">
            <v>784482.02</v>
          </cell>
          <cell r="AM134">
            <v>13876</v>
          </cell>
          <cell r="AN134">
            <v>1247734.08</v>
          </cell>
        </row>
        <row r="135">
          <cell r="A135">
            <v>129</v>
          </cell>
          <cell r="B135" t="str">
            <v>Майрам Матёкубов</v>
          </cell>
          <cell r="C135">
            <v>104</v>
          </cell>
          <cell r="D135">
            <v>92958</v>
          </cell>
          <cell r="E135">
            <v>32401328.550000001</v>
          </cell>
          <cell r="F135">
            <v>69291.66</v>
          </cell>
          <cell r="G135">
            <v>22823.48</v>
          </cell>
          <cell r="H135">
            <v>32309213.41</v>
          </cell>
          <cell r="I135">
            <v>25847370.73</v>
          </cell>
          <cell r="J135">
            <v>330355.8</v>
          </cell>
          <cell r="K135">
            <v>0</v>
          </cell>
          <cell r="L135">
            <v>3453.92</v>
          </cell>
          <cell r="M135">
            <v>333809.71999999997</v>
          </cell>
          <cell r="N135">
            <v>863828.32</v>
          </cell>
          <cell r="O135">
            <v>25317352.129999999</v>
          </cell>
          <cell r="P135">
            <v>31779194.809999999</v>
          </cell>
          <cell r="Q135">
            <v>330288</v>
          </cell>
          <cell r="R135">
            <v>686421</v>
          </cell>
          <cell r="S135">
            <v>0</v>
          </cell>
          <cell r="T135">
            <v>0</v>
          </cell>
          <cell r="U135">
            <v>4756300</v>
          </cell>
          <cell r="V135">
            <v>292656</v>
          </cell>
          <cell r="W135">
            <v>12582000</v>
          </cell>
          <cell r="X135">
            <v>0</v>
          </cell>
          <cell r="Y135">
            <v>0</v>
          </cell>
          <cell r="Z135">
            <v>18647665</v>
          </cell>
          <cell r="AA135">
            <v>6669687.1299999999</v>
          </cell>
          <cell r="AB135">
            <v>0</v>
          </cell>
          <cell r="AC135">
            <v>13131529.810000001</v>
          </cell>
          <cell r="AD135">
            <v>0</v>
          </cell>
          <cell r="AE135">
            <v>71255</v>
          </cell>
          <cell r="AF135">
            <v>25803059.780000001</v>
          </cell>
          <cell r="AG135">
            <v>13027</v>
          </cell>
          <cell r="AH135">
            <v>4081253.58</v>
          </cell>
          <cell r="AI135">
            <v>8676</v>
          </cell>
          <cell r="AJ135">
            <v>2517015.19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</row>
        <row r="136">
          <cell r="A136">
            <v>130</v>
          </cell>
          <cell r="B136" t="str">
            <v>Хусанбой Эргашев</v>
          </cell>
          <cell r="C136">
            <v>30.5</v>
          </cell>
          <cell r="D136">
            <v>19331</v>
          </cell>
          <cell r="E136">
            <v>6713897.5599999996</v>
          </cell>
          <cell r="F136">
            <v>13869.04</v>
          </cell>
          <cell r="G136">
            <v>222725.88</v>
          </cell>
          <cell r="H136">
            <v>6477302.6399999997</v>
          </cell>
          <cell r="I136">
            <v>5181842.0999999996</v>
          </cell>
          <cell r="J136">
            <v>102090.6</v>
          </cell>
          <cell r="K136">
            <v>0</v>
          </cell>
          <cell r="L136">
            <v>717.49</v>
          </cell>
          <cell r="M136">
            <v>102808.09</v>
          </cell>
          <cell r="N136">
            <v>160088.12</v>
          </cell>
          <cell r="O136">
            <v>5124562.07</v>
          </cell>
          <cell r="P136">
            <v>6420022.6100000003</v>
          </cell>
          <cell r="Q136">
            <v>96013</v>
          </cell>
          <cell r="R136">
            <v>592741</v>
          </cell>
          <cell r="S136">
            <v>0</v>
          </cell>
          <cell r="T136">
            <v>0</v>
          </cell>
          <cell r="U136">
            <v>1022900</v>
          </cell>
          <cell r="V136">
            <v>62496</v>
          </cell>
          <cell r="W136">
            <v>3278251</v>
          </cell>
          <cell r="X136">
            <v>0</v>
          </cell>
          <cell r="Y136">
            <v>0</v>
          </cell>
          <cell r="Z136">
            <v>5052401</v>
          </cell>
          <cell r="AA136">
            <v>72161.070000000007</v>
          </cell>
          <cell r="AB136">
            <v>0</v>
          </cell>
          <cell r="AC136">
            <v>1367621.61</v>
          </cell>
          <cell r="AD136">
            <v>0</v>
          </cell>
          <cell r="AE136">
            <v>15817</v>
          </cell>
          <cell r="AF136">
            <v>5655849.1900000004</v>
          </cell>
          <cell r="AG136">
            <v>2290</v>
          </cell>
          <cell r="AH136">
            <v>707747.4</v>
          </cell>
          <cell r="AI136">
            <v>1224</v>
          </cell>
          <cell r="AJ136">
            <v>350300.97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>
            <v>131</v>
          </cell>
          <cell r="B137" t="str">
            <v>Отахон угли Муро</v>
          </cell>
          <cell r="C137">
            <v>52.7</v>
          </cell>
          <cell r="D137">
            <v>52913</v>
          </cell>
          <cell r="E137">
            <v>18367782.16</v>
          </cell>
          <cell r="F137">
            <v>18504.98</v>
          </cell>
          <cell r="G137">
            <v>0</v>
          </cell>
          <cell r="H137">
            <v>18349277.18</v>
          </cell>
          <cell r="I137">
            <v>14679421.75</v>
          </cell>
          <cell r="J137">
            <v>251327.61</v>
          </cell>
          <cell r="K137">
            <v>1143991.76</v>
          </cell>
          <cell r="L137">
            <v>2037.06</v>
          </cell>
          <cell r="M137">
            <v>1397356.43</v>
          </cell>
          <cell r="N137">
            <v>463432.87</v>
          </cell>
          <cell r="O137">
            <v>15613345.310000001</v>
          </cell>
          <cell r="P137">
            <v>19283200.739999998</v>
          </cell>
          <cell r="Q137">
            <v>133676</v>
          </cell>
          <cell r="R137">
            <v>1422963</v>
          </cell>
          <cell r="S137">
            <v>0</v>
          </cell>
          <cell r="T137">
            <v>0</v>
          </cell>
          <cell r="U137">
            <v>2878700</v>
          </cell>
          <cell r="V137">
            <v>177744</v>
          </cell>
          <cell r="W137">
            <v>6833780</v>
          </cell>
          <cell r="X137">
            <v>0</v>
          </cell>
          <cell r="Y137">
            <v>0</v>
          </cell>
          <cell r="Z137">
            <v>11446863</v>
          </cell>
          <cell r="AA137">
            <v>4166482.31</v>
          </cell>
          <cell r="AB137">
            <v>0</v>
          </cell>
          <cell r="AC137">
            <v>7836337.7400000002</v>
          </cell>
          <cell r="AD137">
            <v>0</v>
          </cell>
          <cell r="AE137">
            <v>45304</v>
          </cell>
          <cell r="AF137">
            <v>16039428.16</v>
          </cell>
          <cell r="AG137">
            <v>7609</v>
          </cell>
          <cell r="AH137">
            <v>2328354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</row>
        <row r="138">
          <cell r="A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</row>
        <row r="139">
          <cell r="A139">
            <v>0</v>
          </cell>
          <cell r="B139" t="str">
            <v>Д/ф лар жами:</v>
          </cell>
          <cell r="C139">
            <v>7544.3</v>
          </cell>
          <cell r="D139">
            <v>6875458</v>
          </cell>
          <cell r="E139">
            <v>2307475634.0999999</v>
          </cell>
          <cell r="F139">
            <v>6642641.1799999997</v>
          </cell>
          <cell r="G139">
            <v>4372030.46</v>
          </cell>
          <cell r="H139">
            <v>2296404715.1999998</v>
          </cell>
          <cell r="I139">
            <v>1837123772.3</v>
          </cell>
          <cell r="J139">
            <v>32406585.010000002</v>
          </cell>
          <cell r="K139">
            <v>9302009.3599999994</v>
          </cell>
          <cell r="L139">
            <v>276408</v>
          </cell>
          <cell r="M139">
            <v>41985002.369999997</v>
          </cell>
          <cell r="N139">
            <v>72847036.799999997</v>
          </cell>
          <cell r="O139">
            <v>1806261737.9000001</v>
          </cell>
          <cell r="P139">
            <v>2265542680.6999998</v>
          </cell>
          <cell r="Q139">
            <v>10482104</v>
          </cell>
          <cell r="R139">
            <v>69538485</v>
          </cell>
          <cell r="S139">
            <v>0</v>
          </cell>
          <cell r="T139">
            <v>0</v>
          </cell>
          <cell r="U139">
            <v>343089700</v>
          </cell>
          <cell r="V139">
            <v>20981856</v>
          </cell>
          <cell r="W139">
            <v>379988346.86000001</v>
          </cell>
          <cell r="X139">
            <v>0</v>
          </cell>
          <cell r="Y139">
            <v>0</v>
          </cell>
          <cell r="Z139">
            <v>824080491.86000001</v>
          </cell>
          <cell r="AA139">
            <v>982181246.00999999</v>
          </cell>
          <cell r="AB139">
            <v>0</v>
          </cell>
          <cell r="AC139">
            <v>1441462188.9000001</v>
          </cell>
          <cell r="AD139">
            <v>0</v>
          </cell>
          <cell r="AE139">
            <v>5511289</v>
          </cell>
          <cell r="AF139">
            <v>1935435762</v>
          </cell>
          <cell r="AG139">
            <v>507844</v>
          </cell>
          <cell r="AH139">
            <v>157137908.77000001</v>
          </cell>
          <cell r="AI139">
            <v>434004</v>
          </cell>
          <cell r="AJ139">
            <v>124326701.56</v>
          </cell>
          <cell r="AK139">
            <v>129062</v>
          </cell>
          <cell r="AL139">
            <v>27542676.5</v>
          </cell>
          <cell r="AM139">
            <v>293259</v>
          </cell>
          <cell r="AN139">
            <v>26032816.91</v>
          </cell>
        </row>
        <row r="140">
          <cell r="A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</row>
        <row r="141">
          <cell r="A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</row>
        <row r="142">
          <cell r="A142">
            <v>0</v>
          </cell>
          <cell r="B142" t="str">
            <v>Б/т лар жами: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</row>
        <row r="143">
          <cell r="A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</row>
        <row r="144">
          <cell r="A144">
            <v>0</v>
          </cell>
          <cell r="B144" t="str">
            <v>Туман жами :</v>
          </cell>
          <cell r="C144">
            <v>15741.3</v>
          </cell>
          <cell r="D144">
            <v>13354978</v>
          </cell>
          <cell r="E144">
            <v>4465838047.8000002</v>
          </cell>
          <cell r="F144">
            <v>16112116.51</v>
          </cell>
          <cell r="G144">
            <v>10254335.4</v>
          </cell>
          <cell r="H144">
            <v>4439013653.8000002</v>
          </cell>
          <cell r="I144">
            <v>3551210923.1999998</v>
          </cell>
          <cell r="J144">
            <v>59954852.549999997</v>
          </cell>
          <cell r="K144">
            <v>89456203.769999996</v>
          </cell>
          <cell r="L144">
            <v>551647.31000000006</v>
          </cell>
          <cell r="M144">
            <v>149962703.63</v>
          </cell>
          <cell r="N144">
            <v>145138725.49000001</v>
          </cell>
          <cell r="O144">
            <v>3556034901.3000002</v>
          </cell>
          <cell r="P144">
            <v>4443837632</v>
          </cell>
          <cell r="Q144">
            <v>33910618</v>
          </cell>
          <cell r="R144">
            <v>176834235</v>
          </cell>
          <cell r="S144">
            <v>0</v>
          </cell>
          <cell r="T144">
            <v>0</v>
          </cell>
          <cell r="U144">
            <v>671419600</v>
          </cell>
          <cell r="V144">
            <v>40971168</v>
          </cell>
          <cell r="W144">
            <v>1686217731</v>
          </cell>
          <cell r="X144">
            <v>0</v>
          </cell>
          <cell r="Y144">
            <v>11000000</v>
          </cell>
          <cell r="Z144">
            <v>2620353352</v>
          </cell>
          <cell r="AA144">
            <v>989113396.41999996</v>
          </cell>
          <cell r="AB144">
            <v>53431847.140000001</v>
          </cell>
          <cell r="AC144">
            <v>1823484280</v>
          </cell>
          <cell r="AD144">
            <v>0</v>
          </cell>
          <cell r="AE144">
            <v>10625883</v>
          </cell>
          <cell r="AF144">
            <v>3711576432.8000002</v>
          </cell>
          <cell r="AG144">
            <v>937296</v>
          </cell>
          <cell r="AH144">
            <v>290303653.19999999</v>
          </cell>
          <cell r="AI144">
            <v>878817</v>
          </cell>
          <cell r="AJ144">
            <v>251863350.41</v>
          </cell>
          <cell r="AK144">
            <v>282300</v>
          </cell>
          <cell r="AL144">
            <v>60280691.119999997</v>
          </cell>
          <cell r="AM144">
            <v>630682</v>
          </cell>
          <cell r="AN144">
            <v>56032876.859999999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ж.бер.пахта суммаси"/>
      <sheetName val="74 ХЛ (отчет)"/>
      <sheetName val="31 АПК"/>
      <sheetName val="95 АПК"/>
      <sheetName val="30 АПК"/>
      <sheetName val="Лист1"/>
      <sheetName val="расшиф 95-АПК"/>
      <sheetName val="73 ХЛ"/>
      <sheetName val="свед"/>
      <sheetName val="уруг чиг"/>
      <sheetName val="товар баланс"/>
      <sheetName val="25 АПК"/>
      <sheetName val="отклан"/>
      <sheetName val="всп1"/>
      <sheetName val="Вспом-2"/>
      <sheetName val="26 смета"/>
      <sheetName val="калкул-1"/>
      <sheetName val="пах мах_т хар"/>
      <sheetName val="тех чиг"/>
      <sheetName val="молНат Завод"/>
      <sheetName val="бух_бал"/>
      <sheetName val="Расш"/>
      <sheetName val="БД1_БД2-1"/>
      <sheetName val="тех экон"/>
      <sheetName val="пул окимлари"/>
      <sheetName val="01.07.2017 ички"/>
      <sheetName val="форм_2А"/>
      <sheetName val="АВ хар (пахтасаноат)"/>
      <sheetName val="01.01.2017 прочий"/>
      <sheetName val="Хус кап (янги)"/>
      <sheetName val="13 ЗА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5">
          <cell r="C125">
            <v>150600</v>
          </cell>
        </row>
        <row r="127">
          <cell r="C127">
            <v>3780</v>
          </cell>
        </row>
        <row r="128">
          <cell r="C128">
            <v>352875</v>
          </cell>
        </row>
        <row r="129">
          <cell r="C129">
            <v>588840</v>
          </cell>
        </row>
        <row r="130">
          <cell r="C130">
            <v>488985</v>
          </cell>
        </row>
        <row r="131">
          <cell r="C131">
            <v>174637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4"/>
  <sheetViews>
    <sheetView view="pageBreakPreview" topLeftCell="A48" workbookViewId="0">
      <selection activeCell="E65" sqref="E65"/>
    </sheetView>
  </sheetViews>
  <sheetFormatPr defaultRowHeight="12.75"/>
  <cols>
    <col min="1" max="1" width="41" style="212" customWidth="1"/>
    <col min="2" max="2" width="5.42578125" style="164" bestFit="1" customWidth="1"/>
    <col min="3" max="3" width="13.28515625" customWidth="1"/>
    <col min="4" max="6" width="12.5703125" customWidth="1"/>
  </cols>
  <sheetData>
    <row r="1" spans="1:6">
      <c r="A1" s="163"/>
      <c r="E1" s="165"/>
      <c r="F1" s="166" t="s">
        <v>0</v>
      </c>
    </row>
    <row r="2" spans="1:6">
      <c r="A2" s="163"/>
      <c r="E2" s="165"/>
      <c r="F2" s="166" t="s">
        <v>1</v>
      </c>
    </row>
    <row r="3" spans="1:6">
      <c r="A3" s="163"/>
      <c r="E3" s="165"/>
      <c r="F3" s="166" t="s">
        <v>2</v>
      </c>
    </row>
    <row r="4" spans="1:6">
      <c r="A4" s="163"/>
      <c r="E4" s="165"/>
      <c r="F4" s="166" t="s">
        <v>195</v>
      </c>
    </row>
    <row r="5" spans="1:6">
      <c r="A5" s="163"/>
      <c r="D5" s="6"/>
    </row>
    <row r="6" spans="1:6">
      <c r="A6" s="163"/>
      <c r="D6" s="6"/>
      <c r="F6" s="166" t="s">
        <v>196</v>
      </c>
    </row>
    <row r="7" spans="1:6">
      <c r="A7" s="163"/>
      <c r="D7" s="6"/>
      <c r="F7" s="166" t="s">
        <v>5</v>
      </c>
    </row>
    <row r="8" spans="1:6">
      <c r="A8" s="163"/>
      <c r="D8" s="6"/>
      <c r="F8" s="166" t="s">
        <v>6</v>
      </c>
    </row>
    <row r="9" spans="1:6">
      <c r="A9" s="163"/>
      <c r="D9" s="6"/>
      <c r="F9" s="166" t="s">
        <v>7</v>
      </c>
    </row>
    <row r="10" spans="1:6">
      <c r="A10" s="163"/>
    </row>
    <row r="11" spans="1:6" ht="18" customHeight="1">
      <c r="A11" s="167" t="s">
        <v>197</v>
      </c>
      <c r="B11" s="168"/>
      <c r="C11" s="169"/>
      <c r="D11" s="169"/>
      <c r="E11" s="169"/>
      <c r="F11" s="169"/>
    </row>
    <row r="12" spans="1:6">
      <c r="A12" s="167" t="s">
        <v>198</v>
      </c>
      <c r="B12" s="168"/>
      <c r="C12" s="170"/>
      <c r="D12" s="161"/>
      <c r="E12" s="161"/>
      <c r="F12" s="161"/>
    </row>
    <row r="13" spans="1:6">
      <c r="A13" s="171"/>
      <c r="B13" s="168"/>
      <c r="C13" s="170"/>
      <c r="D13" s="161"/>
      <c r="E13" s="161"/>
      <c r="F13" s="161"/>
    </row>
    <row r="14" spans="1:6">
      <c r="A14" s="172"/>
      <c r="B14" s="173"/>
      <c r="C14" s="174"/>
    </row>
    <row r="15" spans="1:6" ht="14.25">
      <c r="A15" s="175" t="s">
        <v>199</v>
      </c>
      <c r="B15" s="168"/>
      <c r="C15" s="176"/>
      <c r="D15" s="177" t="s">
        <v>200</v>
      </c>
      <c r="E15" s="178"/>
      <c r="F15" s="179"/>
    </row>
    <row r="16" spans="1:6" ht="14.25">
      <c r="A16" s="180"/>
      <c r="B16" s="181"/>
      <c r="C16" s="182"/>
      <c r="D16" s="183"/>
      <c r="E16" s="184"/>
      <c r="F16" s="185"/>
    </row>
    <row r="17" spans="1:6">
      <c r="A17" s="186"/>
      <c r="E17" s="187"/>
      <c r="F17" s="291" t="s">
        <v>201</v>
      </c>
    </row>
    <row r="18" spans="1:6">
      <c r="A18" s="188"/>
      <c r="E18" s="189" t="s">
        <v>13</v>
      </c>
      <c r="F18" s="291"/>
    </row>
    <row r="19" spans="1:6">
      <c r="A19" s="190" t="s">
        <v>12</v>
      </c>
      <c r="B19" s="173"/>
      <c r="C19" s="174"/>
      <c r="E19" s="189" t="s">
        <v>15</v>
      </c>
      <c r="F19" s="78" t="s">
        <v>202</v>
      </c>
    </row>
    <row r="20" spans="1:6">
      <c r="A20" s="191" t="s">
        <v>14</v>
      </c>
      <c r="B20" s="168"/>
      <c r="C20" s="176"/>
      <c r="E20" s="189"/>
      <c r="F20" s="161"/>
    </row>
    <row r="21" spans="1:6">
      <c r="A21" s="192" t="s">
        <v>16</v>
      </c>
      <c r="B21" s="181"/>
      <c r="C21" s="193"/>
      <c r="E21" s="189"/>
      <c r="F21" s="161"/>
    </row>
    <row r="22" spans="1:6">
      <c r="A22" s="186"/>
      <c r="E22" s="189" t="s">
        <v>17</v>
      </c>
      <c r="F22" s="287"/>
    </row>
    <row r="23" spans="1:6">
      <c r="A23" s="190" t="s">
        <v>18</v>
      </c>
      <c r="B23" s="173"/>
      <c r="C23" s="174"/>
      <c r="E23" s="189" t="s">
        <v>19</v>
      </c>
      <c r="F23" s="288"/>
    </row>
    <row r="24" spans="1:6">
      <c r="A24" s="191" t="s">
        <v>20</v>
      </c>
      <c r="B24" s="168"/>
      <c r="C24" s="176"/>
      <c r="E24" s="189"/>
      <c r="F24" s="161"/>
    </row>
    <row r="25" spans="1:6">
      <c r="A25" s="194"/>
      <c r="B25" s="181"/>
      <c r="C25" s="182"/>
      <c r="E25" s="189"/>
      <c r="F25" s="161"/>
    </row>
    <row r="26" spans="1:6" ht="15">
      <c r="A26" s="195"/>
      <c r="B26" s="168"/>
      <c r="C26" s="161"/>
      <c r="E26" s="189" t="s">
        <v>22</v>
      </c>
      <c r="F26" s="287"/>
    </row>
    <row r="27" spans="1:6">
      <c r="A27" s="172" t="s">
        <v>24</v>
      </c>
      <c r="B27" s="173"/>
      <c r="C27" s="174"/>
      <c r="E27" s="189" t="s">
        <v>23</v>
      </c>
      <c r="F27" s="288"/>
    </row>
    <row r="28" spans="1:6">
      <c r="A28" s="191" t="s">
        <v>203</v>
      </c>
      <c r="B28" s="168"/>
      <c r="C28" s="176"/>
      <c r="E28" s="189"/>
      <c r="F28" s="161"/>
    </row>
    <row r="29" spans="1:6">
      <c r="A29" s="196"/>
      <c r="B29" s="181"/>
      <c r="C29" s="182"/>
      <c r="E29" s="189"/>
      <c r="F29" s="161"/>
    </row>
    <row r="30" spans="1:6">
      <c r="A30" s="197"/>
      <c r="B30" s="168"/>
      <c r="C30" s="161"/>
      <c r="E30" s="189" t="s">
        <v>204</v>
      </c>
      <c r="F30" s="287"/>
    </row>
    <row r="31" spans="1:6">
      <c r="A31" s="198" t="s">
        <v>205</v>
      </c>
      <c r="B31" s="199"/>
      <c r="C31" s="200"/>
      <c r="E31" s="189" t="s">
        <v>28</v>
      </c>
      <c r="F31" s="288"/>
    </row>
    <row r="32" spans="1:6">
      <c r="A32" s="201" t="s">
        <v>31</v>
      </c>
      <c r="B32" s="202"/>
      <c r="C32" s="203"/>
      <c r="E32" s="189"/>
      <c r="F32" s="161"/>
    </row>
    <row r="33" spans="1:6">
      <c r="A33" s="204"/>
      <c r="B33" s="205"/>
      <c r="C33" s="206"/>
      <c r="E33" s="189"/>
      <c r="F33" s="161"/>
    </row>
    <row r="34" spans="1:6">
      <c r="A34" s="207"/>
      <c r="B34" s="202"/>
      <c r="C34" s="208"/>
      <c r="E34" s="189" t="s">
        <v>30</v>
      </c>
      <c r="F34" s="287"/>
    </row>
    <row r="35" spans="1:6">
      <c r="A35" s="198" t="s">
        <v>206</v>
      </c>
      <c r="B35" s="199"/>
      <c r="C35" s="200"/>
      <c r="E35" s="189" t="s">
        <v>32</v>
      </c>
      <c r="F35" s="288"/>
    </row>
    <row r="36" spans="1:6">
      <c r="A36" s="201" t="s">
        <v>207</v>
      </c>
      <c r="B36" s="202"/>
      <c r="C36" s="203"/>
      <c r="E36" s="189"/>
      <c r="F36" s="161"/>
    </row>
    <row r="37" spans="1:6">
      <c r="A37" s="204"/>
      <c r="B37" s="205"/>
      <c r="C37" s="206"/>
      <c r="E37" s="189"/>
      <c r="F37" s="161"/>
    </row>
    <row r="38" spans="1:6">
      <c r="A38" s="207"/>
      <c r="B38" s="202"/>
      <c r="C38" s="208"/>
      <c r="E38" s="189" t="s">
        <v>33</v>
      </c>
      <c r="F38" s="287"/>
    </row>
    <row r="39" spans="1:6">
      <c r="A39" s="209" t="s">
        <v>208</v>
      </c>
      <c r="B39" s="199"/>
      <c r="C39" s="200"/>
      <c r="E39" s="189" t="s">
        <v>35</v>
      </c>
      <c r="F39" s="288"/>
    </row>
    <row r="40" spans="1:6">
      <c r="A40" s="210" t="s">
        <v>209</v>
      </c>
      <c r="B40" s="202"/>
      <c r="C40" s="203"/>
      <c r="E40" s="189"/>
      <c r="F40" s="161"/>
    </row>
    <row r="41" spans="1:6">
      <c r="A41" s="204"/>
      <c r="B41" s="205"/>
      <c r="C41" s="206"/>
      <c r="E41" s="189"/>
      <c r="F41" s="161"/>
    </row>
    <row r="42" spans="1:6">
      <c r="A42" s="207"/>
      <c r="B42" s="202"/>
      <c r="C42" s="208"/>
      <c r="E42" s="189" t="s">
        <v>38</v>
      </c>
      <c r="F42" s="287"/>
    </row>
    <row r="43" spans="1:6">
      <c r="A43" s="198" t="s">
        <v>210</v>
      </c>
      <c r="B43" s="199"/>
      <c r="C43" s="200"/>
      <c r="E43" s="189" t="s">
        <v>39</v>
      </c>
      <c r="F43" s="288"/>
    </row>
    <row r="44" spans="1:6">
      <c r="A44" s="201" t="s">
        <v>211</v>
      </c>
      <c r="B44" s="202"/>
      <c r="C44" s="203"/>
      <c r="E44" s="165"/>
    </row>
    <row r="45" spans="1:6">
      <c r="A45" s="211"/>
      <c r="B45" s="205"/>
      <c r="C45" s="206"/>
      <c r="E45" s="189" t="s">
        <v>42</v>
      </c>
      <c r="F45" s="287"/>
    </row>
    <row r="46" spans="1:6">
      <c r="E46" s="189" t="s">
        <v>212</v>
      </c>
      <c r="F46" s="288"/>
    </row>
    <row r="47" spans="1:6">
      <c r="A47" s="198" t="s">
        <v>213</v>
      </c>
      <c r="B47" s="173"/>
      <c r="C47" s="174"/>
      <c r="E47" s="165"/>
    </row>
    <row r="48" spans="1:6">
      <c r="A48" s="201" t="s">
        <v>50</v>
      </c>
      <c r="B48" s="168"/>
      <c r="C48" s="176"/>
      <c r="E48" s="189" t="s">
        <v>214</v>
      </c>
      <c r="F48" s="287"/>
    </row>
    <row r="49" spans="1:6">
      <c r="A49" s="211"/>
      <c r="B49" s="181"/>
      <c r="C49" s="182"/>
      <c r="E49" s="189" t="s">
        <v>47</v>
      </c>
      <c r="F49" s="288"/>
    </row>
    <row r="50" spans="1:6">
      <c r="E50" s="165"/>
    </row>
    <row r="51" spans="1:6" ht="15">
      <c r="A51" s="190" t="s">
        <v>215</v>
      </c>
      <c r="B51" s="173"/>
      <c r="C51" s="174"/>
      <c r="E51" s="189" t="s">
        <v>216</v>
      </c>
      <c r="F51" s="287"/>
    </row>
    <row r="52" spans="1:6">
      <c r="A52" s="191" t="s">
        <v>217</v>
      </c>
      <c r="B52" s="168"/>
      <c r="C52" s="176"/>
      <c r="E52" s="189" t="s">
        <v>51</v>
      </c>
      <c r="F52" s="288"/>
    </row>
    <row r="53" spans="1:6">
      <c r="A53" s="196"/>
      <c r="B53" s="181"/>
      <c r="C53" s="182"/>
      <c r="E53" s="165"/>
    </row>
    <row r="54" spans="1:6">
      <c r="A54" s="197"/>
      <c r="E54" s="189" t="s">
        <v>218</v>
      </c>
      <c r="F54" s="287"/>
    </row>
    <row r="55" spans="1:6">
      <c r="A55" s="197"/>
      <c r="E55" s="189" t="s">
        <v>219</v>
      </c>
      <c r="F55" s="288"/>
    </row>
    <row r="56" spans="1:6">
      <c r="E56" s="165"/>
    </row>
    <row r="58" spans="1:6" ht="13.5" thickBot="1"/>
    <row r="59" spans="1:6" ht="13.5" thickBot="1">
      <c r="C59" s="213" t="s">
        <v>220</v>
      </c>
      <c r="D59" s="214"/>
      <c r="E59" s="214"/>
      <c r="F59" s="215"/>
    </row>
    <row r="60" spans="1:6" ht="33" customHeight="1" thickBot="1">
      <c r="A60" s="216" t="s">
        <v>221</v>
      </c>
      <c r="B60" s="217" t="s">
        <v>222</v>
      </c>
      <c r="C60" s="289" t="s">
        <v>223</v>
      </c>
      <c r="D60" s="290"/>
      <c r="E60" s="279" t="s">
        <v>224</v>
      </c>
      <c r="F60" s="280"/>
    </row>
    <row r="61" spans="1:6" ht="30" thickBot="1">
      <c r="A61" s="218" t="s">
        <v>225</v>
      </c>
      <c r="B61" s="219" t="s">
        <v>226</v>
      </c>
      <c r="C61" s="220" t="s">
        <v>227</v>
      </c>
      <c r="D61" s="220" t="s">
        <v>228</v>
      </c>
      <c r="E61" s="220" t="s">
        <v>227</v>
      </c>
      <c r="F61" s="220" t="s">
        <v>228</v>
      </c>
    </row>
    <row r="62" spans="1:6">
      <c r="A62" s="221">
        <v>1</v>
      </c>
      <c r="B62" s="222">
        <v>2</v>
      </c>
      <c r="C62" s="41">
        <v>3</v>
      </c>
      <c r="D62" s="41">
        <v>4</v>
      </c>
      <c r="E62" s="41">
        <v>5</v>
      </c>
      <c r="F62" s="41">
        <v>6</v>
      </c>
    </row>
    <row r="63" spans="1:6" ht="33.75">
      <c r="A63" s="223" t="s">
        <v>229</v>
      </c>
      <c r="B63" s="224" t="s">
        <v>70</v>
      </c>
      <c r="C63" s="225">
        <v>38067955</v>
      </c>
      <c r="D63" s="226" t="s">
        <v>230</v>
      </c>
      <c r="E63" s="225">
        <v>34927485</v>
      </c>
      <c r="F63" s="226" t="s">
        <v>230</v>
      </c>
    </row>
    <row r="64" spans="1:6" ht="33.75">
      <c r="A64" s="223" t="s">
        <v>231</v>
      </c>
      <c r="B64" s="224" t="s">
        <v>77</v>
      </c>
      <c r="C64" s="226" t="s">
        <v>230</v>
      </c>
      <c r="D64" s="225">
        <v>34970057</v>
      </c>
      <c r="E64" s="226" t="s">
        <v>230</v>
      </c>
      <c r="F64" s="225">
        <v>30996356</v>
      </c>
    </row>
    <row r="65" spans="1:6" ht="45">
      <c r="A65" s="223" t="s">
        <v>232</v>
      </c>
      <c r="B65" s="224" t="s">
        <v>83</v>
      </c>
      <c r="C65" s="227">
        <v>3097898</v>
      </c>
      <c r="D65" s="228">
        <v>0</v>
      </c>
      <c r="E65" s="227">
        <v>3931129</v>
      </c>
      <c r="F65" s="228">
        <v>0</v>
      </c>
    </row>
    <row r="66" spans="1:6" s="149" customFormat="1" ht="33.75">
      <c r="A66" s="223" t="s">
        <v>233</v>
      </c>
      <c r="B66" s="229" t="s">
        <v>85</v>
      </c>
      <c r="C66" s="226" t="s">
        <v>230</v>
      </c>
      <c r="D66" s="230">
        <v>2729411</v>
      </c>
      <c r="E66" s="226" t="s">
        <v>230</v>
      </c>
      <c r="F66" s="230">
        <v>3275149.75</v>
      </c>
    </row>
    <row r="67" spans="1:6" ht="16.5" customHeight="1">
      <c r="A67" s="231" t="s">
        <v>234</v>
      </c>
      <c r="B67" s="224" t="s">
        <v>87</v>
      </c>
      <c r="C67" s="226" t="s">
        <v>230</v>
      </c>
      <c r="D67" s="225">
        <v>104016</v>
      </c>
      <c r="E67" s="226" t="s">
        <v>230</v>
      </c>
      <c r="F67" s="225">
        <v>213280</v>
      </c>
    </row>
    <row r="68" spans="1:6" ht="17.25" customHeight="1">
      <c r="A68" s="223" t="s">
        <v>235</v>
      </c>
      <c r="B68" s="224" t="s">
        <v>89</v>
      </c>
      <c r="C68" s="226" t="s">
        <v>230</v>
      </c>
      <c r="D68" s="225">
        <v>498569</v>
      </c>
      <c r="E68" s="226" t="s">
        <v>230</v>
      </c>
      <c r="F68" s="225">
        <v>715309</v>
      </c>
    </row>
    <row r="69" spans="1:6" ht="22.5">
      <c r="A69" s="223" t="s">
        <v>236</v>
      </c>
      <c r="B69" s="224" t="s">
        <v>91</v>
      </c>
      <c r="C69" s="226" t="s">
        <v>230</v>
      </c>
      <c r="D69" s="225">
        <v>2126826</v>
      </c>
      <c r="E69" s="226" t="s">
        <v>230</v>
      </c>
      <c r="F69" s="225">
        <v>2346560.75</v>
      </c>
    </row>
    <row r="70" spans="1:6" ht="36" customHeight="1">
      <c r="A70" s="223" t="s">
        <v>237</v>
      </c>
      <c r="B70" s="224" t="s">
        <v>93</v>
      </c>
      <c r="C70" s="226" t="s">
        <v>230</v>
      </c>
      <c r="D70" s="232"/>
      <c r="E70" s="226" t="s">
        <v>230</v>
      </c>
      <c r="F70" s="232"/>
    </row>
    <row r="71" spans="1:6" ht="22.5">
      <c r="A71" s="223" t="s">
        <v>238</v>
      </c>
      <c r="B71" s="224" t="s">
        <v>95</v>
      </c>
      <c r="C71" s="232">
        <v>160555</v>
      </c>
      <c r="D71" s="226" t="s">
        <v>230</v>
      </c>
      <c r="E71" s="225"/>
      <c r="F71" s="226" t="s">
        <v>230</v>
      </c>
    </row>
    <row r="72" spans="1:6" ht="22.5">
      <c r="A72" s="223" t="s">
        <v>239</v>
      </c>
      <c r="B72" s="224" t="s">
        <v>97</v>
      </c>
      <c r="C72" s="227">
        <v>529042</v>
      </c>
      <c r="D72" s="228">
        <v>0</v>
      </c>
      <c r="E72" s="227">
        <v>655979.25</v>
      </c>
      <c r="F72" s="228">
        <v>0</v>
      </c>
    </row>
    <row r="73" spans="1:6" ht="33.75">
      <c r="A73" s="223" t="s">
        <v>240</v>
      </c>
      <c r="B73" s="224" t="s">
        <v>241</v>
      </c>
      <c r="C73" s="228">
        <v>56708</v>
      </c>
      <c r="D73" s="226" t="s">
        <v>230</v>
      </c>
      <c r="E73" s="227">
        <v>102794</v>
      </c>
      <c r="F73" s="226" t="s">
        <v>230</v>
      </c>
    </row>
    <row r="74" spans="1:6" ht="22.5">
      <c r="A74" s="223" t="s">
        <v>242</v>
      </c>
      <c r="B74" s="224" t="s">
        <v>243</v>
      </c>
      <c r="C74" s="233"/>
      <c r="D74" s="226" t="s">
        <v>230</v>
      </c>
      <c r="E74" s="234">
        <v>102794</v>
      </c>
      <c r="F74" s="226" t="s">
        <v>230</v>
      </c>
    </row>
    <row r="75" spans="1:6" ht="22.5">
      <c r="A75" s="223" t="s">
        <v>244</v>
      </c>
      <c r="B75" s="224" t="s">
        <v>245</v>
      </c>
      <c r="C75" s="235"/>
      <c r="D75" s="226" t="s">
        <v>230</v>
      </c>
      <c r="E75" s="235"/>
      <c r="F75" s="226" t="s">
        <v>230</v>
      </c>
    </row>
    <row r="76" spans="1:6" ht="45">
      <c r="A76" s="223" t="s">
        <v>246</v>
      </c>
      <c r="B76" s="224" t="s">
        <v>247</v>
      </c>
      <c r="C76" s="235"/>
      <c r="D76" s="226" t="s">
        <v>230</v>
      </c>
      <c r="E76" s="235"/>
      <c r="F76" s="226" t="s">
        <v>230</v>
      </c>
    </row>
    <row r="77" spans="1:6" ht="22.5">
      <c r="A77" s="223" t="s">
        <v>248</v>
      </c>
      <c r="B77" s="224" t="s">
        <v>249</v>
      </c>
      <c r="C77" s="235"/>
      <c r="D77" s="226" t="s">
        <v>230</v>
      </c>
      <c r="E77" s="235"/>
      <c r="F77" s="226" t="s">
        <v>230</v>
      </c>
    </row>
    <row r="78" spans="1:6" ht="22.5">
      <c r="A78" s="223" t="s">
        <v>250</v>
      </c>
      <c r="B78" s="224" t="s">
        <v>251</v>
      </c>
      <c r="C78" s="232">
        <v>56708</v>
      </c>
      <c r="D78" s="226" t="s">
        <v>230</v>
      </c>
      <c r="E78" s="225"/>
      <c r="F78" s="226" t="s">
        <v>230</v>
      </c>
    </row>
    <row r="79" spans="1:6" ht="33.75">
      <c r="A79" s="223" t="s">
        <v>252</v>
      </c>
      <c r="B79" s="224" t="s">
        <v>253</v>
      </c>
      <c r="C79" s="226" t="s">
        <v>230</v>
      </c>
      <c r="D79" s="227">
        <v>327655</v>
      </c>
      <c r="E79" s="226" t="s">
        <v>230</v>
      </c>
      <c r="F79" s="227">
        <v>235404</v>
      </c>
    </row>
    <row r="80" spans="1:6" ht="22.5">
      <c r="A80" s="223" t="s">
        <v>254</v>
      </c>
      <c r="B80" s="224" t="s">
        <v>255</v>
      </c>
      <c r="C80" s="226" t="s">
        <v>230</v>
      </c>
      <c r="D80" s="225">
        <v>327655</v>
      </c>
      <c r="E80" s="226" t="s">
        <v>230</v>
      </c>
      <c r="F80" s="225">
        <v>235404</v>
      </c>
    </row>
    <row r="81" spans="1:6" ht="56.25">
      <c r="A81" s="223" t="s">
        <v>256</v>
      </c>
      <c r="B81" s="224" t="s">
        <v>257</v>
      </c>
      <c r="C81" s="226" t="s">
        <v>230</v>
      </c>
      <c r="D81" s="236"/>
      <c r="E81" s="226" t="s">
        <v>230</v>
      </c>
      <c r="F81" s="237"/>
    </row>
    <row r="82" spans="1:6" ht="22.5">
      <c r="A82" s="223" t="s">
        <v>258</v>
      </c>
      <c r="B82" s="224" t="s">
        <v>259</v>
      </c>
      <c r="C82" s="226" t="s">
        <v>230</v>
      </c>
      <c r="D82" s="238"/>
      <c r="E82" s="226" t="s">
        <v>230</v>
      </c>
      <c r="F82" s="239"/>
    </row>
    <row r="83" spans="1:6" ht="22.5">
      <c r="A83" s="223" t="s">
        <v>260</v>
      </c>
      <c r="B83" s="224" t="s">
        <v>261</v>
      </c>
      <c r="C83" s="226" t="s">
        <v>230</v>
      </c>
      <c r="D83" s="232"/>
      <c r="E83" s="226" t="s">
        <v>230</v>
      </c>
      <c r="F83" s="232"/>
    </row>
    <row r="84" spans="1:6" ht="33.75">
      <c r="A84" s="223" t="s">
        <v>262</v>
      </c>
      <c r="B84" s="224" t="s">
        <v>263</v>
      </c>
      <c r="C84" s="227">
        <v>258095</v>
      </c>
      <c r="D84" s="228">
        <v>0</v>
      </c>
      <c r="E84" s="227">
        <v>523369.25</v>
      </c>
      <c r="F84" s="227">
        <v>0</v>
      </c>
    </row>
    <row r="85" spans="1:6" ht="23.25" thickBot="1">
      <c r="A85" s="240" t="s">
        <v>264</v>
      </c>
      <c r="B85" s="241" t="s">
        <v>265</v>
      </c>
      <c r="C85" s="242"/>
      <c r="D85" s="243"/>
      <c r="E85" s="242"/>
      <c r="F85" s="243"/>
    </row>
    <row r="86" spans="1:6" ht="13.5" thickBot="1">
      <c r="A86" s="244"/>
      <c r="B86" s="245"/>
      <c r="C86" s="246"/>
      <c r="D86" s="246"/>
      <c r="E86" s="246"/>
      <c r="F86" s="246"/>
    </row>
    <row r="87" spans="1:6" ht="35.25" customHeight="1" thickBot="1">
      <c r="A87" s="216" t="s">
        <v>266</v>
      </c>
      <c r="B87" s="217" t="s">
        <v>222</v>
      </c>
      <c r="C87" s="279" t="s">
        <v>267</v>
      </c>
      <c r="D87" s="280"/>
      <c r="E87" s="279" t="s">
        <v>267</v>
      </c>
      <c r="F87" s="280"/>
    </row>
    <row r="88" spans="1:6" ht="30" thickBot="1">
      <c r="A88" s="247" t="s">
        <v>225</v>
      </c>
      <c r="B88" s="219" t="s">
        <v>226</v>
      </c>
      <c r="C88" s="220" t="s">
        <v>227</v>
      </c>
      <c r="D88" s="220" t="s">
        <v>228</v>
      </c>
      <c r="E88" s="220" t="s">
        <v>227</v>
      </c>
      <c r="F88" s="220" t="s">
        <v>228</v>
      </c>
    </row>
    <row r="89" spans="1:6" ht="11.25" customHeight="1" thickBot="1">
      <c r="A89" s="248">
        <v>1</v>
      </c>
      <c r="B89" s="249">
        <v>2</v>
      </c>
      <c r="C89" s="250">
        <v>5</v>
      </c>
      <c r="D89" s="250">
        <v>6</v>
      </c>
      <c r="E89" s="250">
        <v>5</v>
      </c>
      <c r="F89" s="250">
        <v>6</v>
      </c>
    </row>
    <row r="90" spans="1:6" ht="33.75">
      <c r="A90" s="223" t="s">
        <v>268</v>
      </c>
      <c r="B90" s="224" t="s">
        <v>269</v>
      </c>
      <c r="C90" s="227">
        <v>258095</v>
      </c>
      <c r="D90" s="227">
        <v>0</v>
      </c>
      <c r="E90" s="227">
        <v>523369.25</v>
      </c>
      <c r="F90" s="228">
        <v>0</v>
      </c>
    </row>
    <row r="91" spans="1:6" ht="17.25" customHeight="1">
      <c r="A91" s="223" t="s">
        <v>270</v>
      </c>
      <c r="B91" s="224" t="s">
        <v>271</v>
      </c>
      <c r="C91" s="226" t="s">
        <v>230</v>
      </c>
      <c r="D91" s="225">
        <v>37020</v>
      </c>
      <c r="E91" s="226" t="s">
        <v>230</v>
      </c>
      <c r="F91" s="225">
        <v>41317</v>
      </c>
    </row>
    <row r="92" spans="1:6" ht="22.5">
      <c r="A92" s="223" t="s">
        <v>272</v>
      </c>
      <c r="B92" s="224" t="s">
        <v>273</v>
      </c>
      <c r="C92" s="226" t="s">
        <v>230</v>
      </c>
      <c r="D92" s="225">
        <v>13149</v>
      </c>
      <c r="E92" s="226" t="s">
        <v>230</v>
      </c>
      <c r="F92" s="225">
        <v>30341</v>
      </c>
    </row>
    <row r="93" spans="1:6" ht="23.25" thickBot="1">
      <c r="A93" s="240" t="s">
        <v>274</v>
      </c>
      <c r="B93" s="241" t="s">
        <v>275</v>
      </c>
      <c r="C93" s="227">
        <v>207926</v>
      </c>
      <c r="D93" s="228">
        <v>0</v>
      </c>
      <c r="E93" s="227">
        <v>451711.25</v>
      </c>
      <c r="F93" s="228">
        <v>0</v>
      </c>
    </row>
    <row r="94" spans="1:6" ht="24" customHeight="1">
      <c r="A94" s="251" t="s">
        <v>276</v>
      </c>
      <c r="C94" s="12"/>
      <c r="D94" s="12"/>
      <c r="E94" s="12"/>
      <c r="F94" s="12"/>
    </row>
    <row r="95" spans="1:6" ht="10.9" customHeight="1" thickBot="1">
      <c r="A95" s="252"/>
      <c r="C95" s="12"/>
      <c r="D95" s="12"/>
      <c r="E95" s="12"/>
      <c r="F95" s="12"/>
    </row>
    <row r="96" spans="1:6" ht="39" customHeight="1">
      <c r="A96" s="253" t="s">
        <v>225</v>
      </c>
      <c r="B96" s="217" t="s">
        <v>277</v>
      </c>
      <c r="C96" s="281" t="s">
        <v>278</v>
      </c>
      <c r="D96" s="282"/>
      <c r="E96" s="281" t="s">
        <v>279</v>
      </c>
      <c r="F96" s="283"/>
    </row>
    <row r="97" spans="1:6">
      <c r="A97" s="254">
        <v>1</v>
      </c>
      <c r="B97" s="229">
        <v>2</v>
      </c>
      <c r="C97" s="284">
        <v>3</v>
      </c>
      <c r="D97" s="285"/>
      <c r="E97" s="284">
        <v>4</v>
      </c>
      <c r="F97" s="286"/>
    </row>
    <row r="98" spans="1:6" ht="45.75" customHeight="1">
      <c r="A98" s="255" t="s">
        <v>280</v>
      </c>
      <c r="B98" s="256" t="s">
        <v>281</v>
      </c>
      <c r="C98" s="257">
        <f>F91</f>
        <v>41317</v>
      </c>
      <c r="D98" s="258"/>
      <c r="E98" s="259">
        <v>87000</v>
      </c>
      <c r="F98" s="260"/>
    </row>
    <row r="99" spans="1:6" ht="38.25">
      <c r="A99" s="255" t="s">
        <v>282</v>
      </c>
      <c r="B99" s="256" t="s">
        <v>283</v>
      </c>
      <c r="C99" s="261">
        <f>311879+26668</f>
        <v>338547</v>
      </c>
      <c r="D99" s="258"/>
      <c r="E99" s="262">
        <v>356097</v>
      </c>
      <c r="F99" s="260"/>
    </row>
    <row r="100" spans="1:6" ht="63.75">
      <c r="A100" s="255" t="s">
        <v>284</v>
      </c>
      <c r="B100" s="256" t="s">
        <v>285</v>
      </c>
      <c r="C100" s="258">
        <v>26668</v>
      </c>
      <c r="D100" s="258"/>
      <c r="E100" s="262">
        <v>26775</v>
      </c>
      <c r="F100" s="260"/>
    </row>
    <row r="101" spans="1:6" ht="51">
      <c r="A101" s="255" t="s">
        <v>286</v>
      </c>
      <c r="B101" s="256" t="s">
        <v>287</v>
      </c>
      <c r="C101" s="257">
        <f>+F92</f>
        <v>30341</v>
      </c>
      <c r="D101" s="258"/>
      <c r="E101" s="262">
        <v>90000</v>
      </c>
      <c r="F101" s="260"/>
    </row>
    <row r="102" spans="1:6" ht="25.5">
      <c r="A102" s="255" t="s">
        <v>288</v>
      </c>
      <c r="B102" s="256" t="s">
        <v>289</v>
      </c>
      <c r="C102" s="261">
        <v>5713699</v>
      </c>
      <c r="D102" s="258"/>
      <c r="E102" s="262">
        <v>6277762</v>
      </c>
      <c r="F102" s="260"/>
    </row>
    <row r="103" spans="1:6" ht="25.5">
      <c r="A103" s="255" t="s">
        <v>290</v>
      </c>
      <c r="B103" s="256" t="s">
        <v>291</v>
      </c>
      <c r="C103" s="258"/>
      <c r="D103" s="258"/>
      <c r="E103" s="263"/>
      <c r="F103" s="260"/>
    </row>
    <row r="104" spans="1:6" ht="38.25">
      <c r="A104" s="255" t="s">
        <v>292</v>
      </c>
      <c r="B104" s="256" t="s">
        <v>293</v>
      </c>
      <c r="C104" s="258"/>
      <c r="D104" s="258"/>
      <c r="E104" s="263"/>
      <c r="F104" s="260"/>
    </row>
    <row r="105" spans="1:6" ht="38.25">
      <c r="A105" s="255" t="s">
        <v>294</v>
      </c>
      <c r="B105" s="256" t="s">
        <v>295</v>
      </c>
      <c r="C105" s="257">
        <f>+'[3]26 смета'!C127</f>
        <v>3780</v>
      </c>
      <c r="D105" s="258"/>
      <c r="E105" s="262">
        <v>2704</v>
      </c>
      <c r="F105" s="260"/>
    </row>
    <row r="106" spans="1:6" ht="38.25">
      <c r="A106" s="255" t="s">
        <v>296</v>
      </c>
      <c r="B106" s="256" t="s">
        <v>297</v>
      </c>
      <c r="C106" s="257">
        <f>'[3]26 смета'!C125</f>
        <v>150600</v>
      </c>
      <c r="D106" s="258"/>
      <c r="E106" s="262">
        <v>57296</v>
      </c>
      <c r="F106" s="260"/>
    </row>
    <row r="107" spans="1:6" ht="25.5">
      <c r="A107" s="255" t="s">
        <v>298</v>
      </c>
      <c r="B107" s="256" t="s">
        <v>299</v>
      </c>
      <c r="C107" s="257">
        <f>+'[3]26 смета'!C128</f>
        <v>352875</v>
      </c>
      <c r="D107" s="258"/>
      <c r="E107" s="262">
        <v>172269</v>
      </c>
      <c r="F107" s="260"/>
    </row>
    <row r="108" spans="1:6" ht="25.5">
      <c r="A108" s="255" t="s">
        <v>300</v>
      </c>
      <c r="B108" s="256" t="s">
        <v>301</v>
      </c>
      <c r="C108" s="258"/>
      <c r="D108" s="258"/>
      <c r="E108" s="263"/>
      <c r="F108" s="260"/>
    </row>
    <row r="109" spans="1:6" ht="25.5">
      <c r="A109" s="255" t="s">
        <v>302</v>
      </c>
      <c r="B109" s="256" t="s">
        <v>303</v>
      </c>
      <c r="C109" s="258"/>
      <c r="D109" s="258"/>
      <c r="E109" s="263"/>
      <c r="F109" s="260"/>
    </row>
    <row r="110" spans="1:6" ht="25.5">
      <c r="A110" s="255" t="s">
        <v>304</v>
      </c>
      <c r="B110" s="256" t="s">
        <v>305</v>
      </c>
      <c r="C110" s="258"/>
      <c r="D110" s="258"/>
      <c r="E110" s="262"/>
      <c r="F110" s="260"/>
    </row>
    <row r="111" spans="1:6" ht="25.5">
      <c r="A111" s="255" t="s">
        <v>306</v>
      </c>
      <c r="B111" s="256" t="s">
        <v>307</v>
      </c>
      <c r="C111" s="257"/>
      <c r="D111" s="258"/>
      <c r="E111" s="262"/>
      <c r="F111" s="260"/>
    </row>
    <row r="112" spans="1:6" ht="51">
      <c r="A112" s="255" t="s">
        <v>308</v>
      </c>
      <c r="B112" s="256" t="s">
        <v>309</v>
      </c>
      <c r="C112" s="257">
        <f>+'[3]26 смета'!C130</f>
        <v>488985</v>
      </c>
      <c r="D112" s="258"/>
      <c r="E112" s="262">
        <v>353437</v>
      </c>
      <c r="F112" s="260"/>
    </row>
    <row r="113" spans="1:6" ht="51">
      <c r="A113" s="255" t="s">
        <v>310</v>
      </c>
      <c r="B113" s="256" t="s">
        <v>311</v>
      </c>
      <c r="C113" s="257">
        <f>+'[3]26 смета'!C129</f>
        <v>588840</v>
      </c>
      <c r="D113" s="258"/>
      <c r="E113" s="262">
        <v>85804</v>
      </c>
      <c r="F113" s="260"/>
    </row>
    <row r="114" spans="1:6" ht="51">
      <c r="A114" s="255" t="s">
        <v>312</v>
      </c>
      <c r="B114" s="256" t="s">
        <v>313</v>
      </c>
      <c r="C114" s="257">
        <f>+'[3]26 смета'!C131</f>
        <v>174637</v>
      </c>
      <c r="D114" s="258"/>
      <c r="E114" s="262">
        <v>348631</v>
      </c>
      <c r="F114" s="260"/>
    </row>
    <row r="115" spans="1:6" ht="25.5">
      <c r="A115" s="255" t="s">
        <v>314</v>
      </c>
      <c r="B115" s="256" t="s">
        <v>315</v>
      </c>
      <c r="C115" s="261">
        <v>965205</v>
      </c>
      <c r="D115" s="258"/>
      <c r="E115" s="262">
        <v>551198</v>
      </c>
      <c r="F115" s="260"/>
    </row>
    <row r="116" spans="1:6">
      <c r="A116" s="255" t="s">
        <v>316</v>
      </c>
      <c r="B116" s="256" t="s">
        <v>317</v>
      </c>
      <c r="C116" s="261">
        <v>308865</v>
      </c>
      <c r="D116" s="258"/>
      <c r="E116" s="262">
        <v>287798</v>
      </c>
      <c r="F116" s="260"/>
    </row>
    <row r="117" spans="1:6" ht="25.5">
      <c r="A117" s="255" t="s">
        <v>318</v>
      </c>
      <c r="B117" s="256" t="s">
        <v>319</v>
      </c>
      <c r="C117" s="258"/>
      <c r="D117" s="258"/>
      <c r="E117" s="263"/>
      <c r="F117" s="260"/>
    </row>
    <row r="118" spans="1:6" ht="25.5">
      <c r="A118" s="255" t="s">
        <v>320</v>
      </c>
      <c r="B118" s="256" t="s">
        <v>321</v>
      </c>
      <c r="C118" s="258"/>
      <c r="D118" s="258"/>
      <c r="E118" s="258"/>
      <c r="F118" s="260"/>
    </row>
    <row r="119" spans="1:6" ht="51">
      <c r="A119" s="255" t="s">
        <v>322</v>
      </c>
      <c r="B119" s="256" t="s">
        <v>323</v>
      </c>
      <c r="C119" s="257"/>
      <c r="D119" s="258"/>
      <c r="E119" s="257"/>
      <c r="F119" s="260"/>
    </row>
    <row r="120" spans="1:6" ht="51">
      <c r="A120" s="264" t="s">
        <v>324</v>
      </c>
      <c r="B120" s="265" t="s">
        <v>325</v>
      </c>
      <c r="C120" s="266">
        <f>SUM(C98:C119)-C100</f>
        <v>9157691</v>
      </c>
      <c r="D120" s="266"/>
      <c r="E120" s="266">
        <f>SUM(E98:E119)-E100</f>
        <v>8669996</v>
      </c>
      <c r="F120" s="267"/>
    </row>
    <row r="121" spans="1:6">
      <c r="A121" s="268"/>
      <c r="B121" s="269"/>
      <c r="C121" s="270">
        <v>12912395</v>
      </c>
      <c r="D121" s="270"/>
      <c r="E121" s="270">
        <v>9978478</v>
      </c>
      <c r="F121" s="270"/>
    </row>
    <row r="122" spans="1:6">
      <c r="A122" s="268"/>
      <c r="B122" s="269" t="s">
        <v>326</v>
      </c>
      <c r="C122" s="270">
        <v>3443</v>
      </c>
      <c r="D122" s="270"/>
      <c r="E122" s="270">
        <v>235933</v>
      </c>
      <c r="F122" s="270"/>
    </row>
    <row r="123" spans="1:6">
      <c r="A123" s="268"/>
      <c r="B123" s="269" t="s">
        <v>327</v>
      </c>
      <c r="C123" s="270">
        <v>32196</v>
      </c>
      <c r="D123" s="270"/>
      <c r="E123" s="271">
        <v>128196</v>
      </c>
      <c r="F123" s="270"/>
    </row>
    <row r="124" spans="1:6">
      <c r="A124" s="268"/>
      <c r="B124" s="269"/>
      <c r="C124" s="272">
        <v>35639</v>
      </c>
      <c r="D124" s="270"/>
      <c r="E124" s="273">
        <v>364129</v>
      </c>
      <c r="F124" s="270"/>
    </row>
    <row r="125" spans="1:6">
      <c r="A125" s="268"/>
      <c r="B125" s="269" t="s">
        <v>328</v>
      </c>
      <c r="C125" s="271">
        <v>3145453</v>
      </c>
      <c r="D125" s="270"/>
      <c r="E125" s="271">
        <v>191270</v>
      </c>
      <c r="F125" s="270"/>
    </row>
    <row r="126" spans="1:6">
      <c r="A126" s="268"/>
      <c r="B126" s="269" t="s">
        <v>329</v>
      </c>
      <c r="C126" s="270">
        <v>1741218</v>
      </c>
      <c r="D126" s="270"/>
      <c r="E126" s="271">
        <v>1464597</v>
      </c>
      <c r="F126" s="270"/>
    </row>
    <row r="127" spans="1:6">
      <c r="A127" s="268"/>
      <c r="B127" s="269"/>
      <c r="C127" s="273">
        <v>4886671</v>
      </c>
      <c r="D127" s="270"/>
      <c r="E127" s="273">
        <v>1655867</v>
      </c>
      <c r="F127" s="270"/>
    </row>
    <row r="128" spans="1:6">
      <c r="A128" s="268"/>
      <c r="B128" s="269" t="s">
        <v>330</v>
      </c>
      <c r="C128" s="270"/>
      <c r="D128" s="270"/>
      <c r="E128" s="271">
        <v>1586446.57</v>
      </c>
      <c r="F128" s="270"/>
    </row>
    <row r="129" spans="1:6" ht="5.25" customHeight="1">
      <c r="A129" s="268"/>
      <c r="B129" s="269"/>
      <c r="C129" s="274">
        <v>5216384</v>
      </c>
      <c r="D129" s="270"/>
      <c r="E129" s="271"/>
      <c r="F129" s="270"/>
    </row>
    <row r="130" spans="1:6" hidden="1">
      <c r="A130" s="268"/>
      <c r="B130" s="269"/>
      <c r="C130" s="270"/>
      <c r="D130" s="270"/>
      <c r="E130" s="271">
        <v>3560517</v>
      </c>
      <c r="F130" s="270"/>
    </row>
    <row r="131" spans="1:6" hidden="1">
      <c r="A131" s="275"/>
      <c r="B131" s="269"/>
      <c r="C131" s="270"/>
      <c r="D131" s="270"/>
      <c r="E131" s="271">
        <v>-1974070.43</v>
      </c>
      <c r="F131" s="270"/>
    </row>
    <row r="132" spans="1:6">
      <c r="A132" s="276" t="s">
        <v>191</v>
      </c>
      <c r="B132" s="277"/>
      <c r="C132" s="278" t="s">
        <v>331</v>
      </c>
    </row>
    <row r="133" spans="1:6">
      <c r="A133" s="276"/>
      <c r="B133" s="277"/>
      <c r="C133" s="278"/>
    </row>
    <row r="134" spans="1:6">
      <c r="A134" s="276" t="s">
        <v>332</v>
      </c>
      <c r="B134" s="277"/>
      <c r="C134" s="278" t="s">
        <v>333</v>
      </c>
    </row>
  </sheetData>
  <mergeCells count="19">
    <mergeCell ref="C60:D60"/>
    <mergeCell ref="E60:F60"/>
    <mergeCell ref="F17:F18"/>
    <mergeCell ref="F22:F23"/>
    <mergeCell ref="F26:F27"/>
    <mergeCell ref="F30:F31"/>
    <mergeCell ref="F34:F35"/>
    <mergeCell ref="F38:F39"/>
    <mergeCell ref="F42:F43"/>
    <mergeCell ref="F45:F46"/>
    <mergeCell ref="F48:F49"/>
    <mergeCell ref="F51:F52"/>
    <mergeCell ref="F54:F55"/>
    <mergeCell ref="C87:D87"/>
    <mergeCell ref="E87:F87"/>
    <mergeCell ref="C96:D96"/>
    <mergeCell ref="E96:F96"/>
    <mergeCell ref="C97:D97"/>
    <mergeCell ref="E97:F97"/>
  </mergeCells>
  <pageMargins left="0.46" right="0.31" top="0.64" bottom="0.7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6"/>
  <sheetViews>
    <sheetView tabSelected="1" view="pageBreakPreview" topLeftCell="A158" zoomScaleSheetLayoutView="100" workbookViewId="0">
      <selection activeCell="C124" sqref="C124:D166"/>
    </sheetView>
  </sheetViews>
  <sheetFormatPr defaultRowHeight="12.75"/>
  <cols>
    <col min="1" max="1" width="73.5703125" customWidth="1"/>
    <col min="2" max="2" width="6.5703125" customWidth="1"/>
    <col min="3" max="4" width="17.7109375" style="1" customWidth="1"/>
    <col min="5" max="5" width="1.140625" customWidth="1"/>
    <col min="6" max="6" width="11.28515625" customWidth="1"/>
    <col min="7" max="7" width="10.28515625" bestFit="1" customWidth="1"/>
    <col min="8" max="8" width="14.85546875" customWidth="1"/>
  </cols>
  <sheetData>
    <row r="1" spans="1:4">
      <c r="D1" s="2" t="s">
        <v>0</v>
      </c>
    </row>
    <row r="2" spans="1:4">
      <c r="D2" s="2" t="s">
        <v>1</v>
      </c>
    </row>
    <row r="3" spans="1:4">
      <c r="D3" s="2" t="s">
        <v>2</v>
      </c>
    </row>
    <row r="4" spans="1:4" ht="15">
      <c r="A4" s="3"/>
      <c r="B4" s="4"/>
      <c r="D4" s="2" t="s">
        <v>3</v>
      </c>
    </row>
    <row r="5" spans="1:4" ht="15">
      <c r="A5" s="3"/>
      <c r="B5" s="4"/>
      <c r="D5" s="5"/>
    </row>
    <row r="6" spans="1:4" ht="15">
      <c r="A6" s="3"/>
      <c r="B6" s="4"/>
      <c r="D6" s="2" t="s">
        <v>4</v>
      </c>
    </row>
    <row r="7" spans="1:4" ht="15">
      <c r="A7" s="3"/>
      <c r="B7" s="4"/>
      <c r="D7" s="2" t="s">
        <v>5</v>
      </c>
    </row>
    <row r="8" spans="1:4">
      <c r="B8" s="6"/>
      <c r="D8" s="2" t="s">
        <v>6</v>
      </c>
    </row>
    <row r="9" spans="1:4">
      <c r="A9" s="3"/>
      <c r="B9" s="6"/>
      <c r="D9" s="2" t="s">
        <v>7</v>
      </c>
    </row>
    <row r="10" spans="1:4">
      <c r="A10" s="3"/>
      <c r="B10" s="6"/>
      <c r="D10" s="7"/>
    </row>
    <row r="11" spans="1:4">
      <c r="A11" s="3"/>
      <c r="B11" s="6"/>
      <c r="D11" s="7"/>
    </row>
    <row r="12" spans="1:4">
      <c r="A12" s="3"/>
      <c r="B12" s="6"/>
      <c r="D12" s="7"/>
    </row>
    <row r="13" spans="1:4">
      <c r="A13" s="3"/>
      <c r="B13" s="6"/>
    </row>
    <row r="14" spans="1:4" ht="18" customHeight="1">
      <c r="A14" s="8" t="s">
        <v>8</v>
      </c>
    </row>
    <row r="15" spans="1:4" ht="18" customHeight="1">
      <c r="A15" s="9" t="s">
        <v>9</v>
      </c>
    </row>
    <row r="16" spans="1:4" ht="18" customHeight="1">
      <c r="A16" s="10"/>
    </row>
    <row r="17" spans="1:4" ht="18" customHeight="1">
      <c r="A17" s="10"/>
    </row>
    <row r="18" spans="1:4" ht="18" customHeight="1">
      <c r="A18" s="10"/>
    </row>
    <row r="19" spans="1:4" ht="18" customHeight="1">
      <c r="A19" s="3"/>
    </row>
    <row r="20" spans="1:4" ht="27" customHeight="1" thickBot="1">
      <c r="A20" s="11" t="s">
        <v>10</v>
      </c>
      <c r="B20" s="12"/>
      <c r="D20" s="13"/>
    </row>
    <row r="21" spans="1:4" ht="18" customHeight="1" thickBot="1">
      <c r="A21" s="14"/>
      <c r="D21" s="15" t="s">
        <v>11</v>
      </c>
    </row>
    <row r="22" spans="1:4" ht="18" customHeight="1" thickBot="1">
      <c r="A22" s="16" t="s">
        <v>12</v>
      </c>
      <c r="C22" s="17" t="s">
        <v>13</v>
      </c>
      <c r="D22" s="18"/>
    </row>
    <row r="23" spans="1:4" ht="18" customHeight="1" thickBot="1">
      <c r="A23" s="19" t="s">
        <v>14</v>
      </c>
      <c r="C23" s="20" t="s">
        <v>15</v>
      </c>
      <c r="D23" s="21">
        <v>710001</v>
      </c>
    </row>
    <row r="24" spans="1:4" ht="18" customHeight="1" thickBot="1">
      <c r="A24" s="22" t="s">
        <v>16</v>
      </c>
      <c r="D24" s="23"/>
    </row>
    <row r="25" spans="1:4" ht="18" customHeight="1">
      <c r="C25" s="17" t="s">
        <v>17</v>
      </c>
      <c r="D25" s="24"/>
    </row>
    <row r="26" spans="1:4" ht="18" customHeight="1" thickBot="1">
      <c r="A26" s="16" t="s">
        <v>18</v>
      </c>
      <c r="C26" s="20" t="s">
        <v>19</v>
      </c>
      <c r="D26" s="25">
        <v>332073</v>
      </c>
    </row>
    <row r="27" spans="1:4" ht="18" customHeight="1" thickBot="1">
      <c r="A27" s="19" t="s">
        <v>20</v>
      </c>
      <c r="D27" s="26"/>
    </row>
    <row r="28" spans="1:4" ht="18" customHeight="1">
      <c r="A28" s="27" t="s">
        <v>21</v>
      </c>
      <c r="C28" s="17" t="s">
        <v>22</v>
      </c>
      <c r="D28" s="24"/>
    </row>
    <row r="29" spans="1:4" ht="18" customHeight="1" thickBot="1">
      <c r="C29" s="20" t="s">
        <v>23</v>
      </c>
      <c r="D29" s="25">
        <v>17111</v>
      </c>
    </row>
    <row r="30" spans="1:4" ht="18" customHeight="1" thickBot="1">
      <c r="A30" s="16" t="s">
        <v>24</v>
      </c>
      <c r="D30" s="26"/>
    </row>
    <row r="31" spans="1:4" ht="18" customHeight="1">
      <c r="A31" s="19" t="s">
        <v>25</v>
      </c>
      <c r="C31" s="28" t="s">
        <v>26</v>
      </c>
      <c r="D31" s="24"/>
    </row>
    <row r="32" spans="1:4" ht="18" customHeight="1" thickBot="1">
      <c r="A32" s="27" t="s">
        <v>27</v>
      </c>
      <c r="C32" s="5" t="s">
        <v>28</v>
      </c>
      <c r="D32" s="25"/>
    </row>
    <row r="33" spans="1:4" ht="18" customHeight="1" thickBot="1">
      <c r="A33" s="29"/>
      <c r="C33" s="5"/>
      <c r="D33" s="23"/>
    </row>
    <row r="34" spans="1:4" ht="18" customHeight="1">
      <c r="A34" s="16" t="s">
        <v>29</v>
      </c>
      <c r="C34" s="17" t="s">
        <v>30</v>
      </c>
      <c r="D34" s="24"/>
    </row>
    <row r="35" spans="1:4" ht="18" customHeight="1" thickBot="1">
      <c r="A35" s="19" t="s">
        <v>31</v>
      </c>
      <c r="C35" s="20" t="s">
        <v>32</v>
      </c>
      <c r="D35" s="25">
        <v>144</v>
      </c>
    </row>
    <row r="36" spans="1:4" ht="18" customHeight="1" thickBot="1">
      <c r="A36" s="30"/>
      <c r="C36" s="5"/>
      <c r="D36" s="23"/>
    </row>
    <row r="37" spans="1:4" ht="18" customHeight="1">
      <c r="C37" s="17" t="s">
        <v>33</v>
      </c>
      <c r="D37" s="24"/>
    </row>
    <row r="38" spans="1:4" ht="18" customHeight="1" thickBot="1">
      <c r="A38" s="16" t="s">
        <v>34</v>
      </c>
      <c r="C38" s="20" t="s">
        <v>35</v>
      </c>
      <c r="D38" s="25">
        <v>8394</v>
      </c>
    </row>
    <row r="39" spans="1:4" ht="18" customHeight="1" thickBot="1">
      <c r="A39" s="19" t="s">
        <v>36</v>
      </c>
      <c r="C39" s="5"/>
      <c r="D39" s="23"/>
    </row>
    <row r="40" spans="1:4" ht="18" customHeight="1">
      <c r="A40" s="27" t="s">
        <v>37</v>
      </c>
      <c r="C40" s="17" t="s">
        <v>38</v>
      </c>
      <c r="D40" s="24"/>
    </row>
    <row r="41" spans="1:4" ht="18" customHeight="1" thickBot="1">
      <c r="C41" s="20" t="s">
        <v>39</v>
      </c>
      <c r="D41" s="25">
        <v>200918267</v>
      </c>
    </row>
    <row r="42" spans="1:4" ht="18" customHeight="1" thickBot="1">
      <c r="A42" s="31" t="s">
        <v>40</v>
      </c>
      <c r="C42" s="5"/>
      <c r="D42" s="32"/>
    </row>
    <row r="43" spans="1:4" ht="18" customHeight="1">
      <c r="A43" s="33" t="s">
        <v>41</v>
      </c>
      <c r="C43" s="17" t="s">
        <v>42</v>
      </c>
      <c r="D43" s="34"/>
    </row>
    <row r="44" spans="1:4" ht="18" customHeight="1" thickBot="1">
      <c r="A44" s="27"/>
      <c r="C44" s="20" t="s">
        <v>43</v>
      </c>
      <c r="D44" s="35"/>
    </row>
    <row r="45" spans="1:4" ht="18" customHeight="1" thickBot="1">
      <c r="A45" s="14"/>
      <c r="C45" s="5"/>
    </row>
    <row r="46" spans="1:4" ht="18" customHeight="1">
      <c r="A46" s="16" t="s">
        <v>44</v>
      </c>
      <c r="C46" s="28" t="s">
        <v>45</v>
      </c>
      <c r="D46" s="34"/>
    </row>
    <row r="47" spans="1:4" ht="18" customHeight="1" thickBot="1">
      <c r="A47" s="30" t="s">
        <v>46</v>
      </c>
      <c r="C47" s="5" t="s">
        <v>47</v>
      </c>
      <c r="D47" s="35"/>
    </row>
    <row r="48" spans="1:4" ht="18" customHeight="1" thickBot="1">
      <c r="A48" s="3"/>
      <c r="C48" s="5"/>
    </row>
    <row r="49" spans="1:4" ht="18" customHeight="1">
      <c r="A49" s="16" t="s">
        <v>48</v>
      </c>
      <c r="C49" s="28" t="s">
        <v>49</v>
      </c>
      <c r="D49" s="34"/>
    </row>
    <row r="50" spans="1:4" ht="18" customHeight="1" thickBot="1">
      <c r="A50" s="30" t="s">
        <v>50</v>
      </c>
      <c r="C50" s="5" t="s">
        <v>51</v>
      </c>
      <c r="D50" s="35"/>
    </row>
    <row r="51" spans="1:4" ht="18" customHeight="1" thickBot="1">
      <c r="A51" s="3"/>
    </row>
    <row r="52" spans="1:4" ht="18" customHeight="1">
      <c r="A52" s="16" t="s">
        <v>52</v>
      </c>
      <c r="C52" s="28" t="s">
        <v>53</v>
      </c>
      <c r="D52" s="34"/>
    </row>
    <row r="53" spans="1:4" ht="18" customHeight="1" thickBot="1">
      <c r="A53" s="30" t="s">
        <v>54</v>
      </c>
      <c r="C53" s="20" t="s">
        <v>55</v>
      </c>
      <c r="D53" s="35"/>
    </row>
    <row r="54" spans="1:4">
      <c r="A54" s="29"/>
      <c r="C54" s="20"/>
      <c r="D54" s="32"/>
    </row>
    <row r="55" spans="1:4">
      <c r="A55" s="29"/>
      <c r="C55" s="20"/>
      <c r="D55" s="32"/>
    </row>
    <row r="56" spans="1:4">
      <c r="A56" s="29"/>
      <c r="C56" s="20"/>
      <c r="D56" s="32"/>
    </row>
    <row r="57" spans="1:4">
      <c r="A57" s="29"/>
      <c r="C57" s="20"/>
      <c r="D57" s="32"/>
    </row>
    <row r="58" spans="1:4">
      <c r="A58" s="29"/>
      <c r="C58" s="20"/>
      <c r="D58" s="32"/>
    </row>
    <row r="59" spans="1:4">
      <c r="A59" s="29"/>
      <c r="C59" s="20"/>
      <c r="D59" s="32"/>
    </row>
    <row r="60" spans="1:4" ht="13.5" thickBot="1">
      <c r="A60" s="29"/>
      <c r="C60" s="20"/>
      <c r="D60" s="32"/>
    </row>
    <row r="61" spans="1:4" ht="0.75" hidden="1" customHeight="1" thickBot="1">
      <c r="A61" s="36"/>
      <c r="B61" s="37"/>
      <c r="C61" s="38"/>
      <c r="D61" s="39"/>
    </row>
    <row r="62" spans="1:4" ht="10.5" customHeight="1">
      <c r="A62" s="40" t="s">
        <v>56</v>
      </c>
      <c r="B62" s="41" t="s">
        <v>57</v>
      </c>
      <c r="C62" s="42" t="s">
        <v>58</v>
      </c>
      <c r="D62" s="43" t="s">
        <v>59</v>
      </c>
    </row>
    <row r="63" spans="1:4" ht="10.5" customHeight="1">
      <c r="A63" s="44" t="s">
        <v>60</v>
      </c>
      <c r="B63" s="45" t="s">
        <v>61</v>
      </c>
      <c r="C63" s="46" t="s">
        <v>62</v>
      </c>
      <c r="D63" s="47" t="s">
        <v>63</v>
      </c>
    </row>
    <row r="64" spans="1:4" ht="10.5" customHeight="1">
      <c r="A64" s="48"/>
      <c r="B64" s="49" t="s">
        <v>64</v>
      </c>
      <c r="C64" s="50" t="s">
        <v>65</v>
      </c>
      <c r="D64" s="51" t="s">
        <v>65</v>
      </c>
    </row>
    <row r="65" spans="1:4" ht="9.75" customHeight="1" thickBot="1">
      <c r="A65" s="52">
        <v>1</v>
      </c>
      <c r="B65" s="53">
        <v>2</v>
      </c>
      <c r="C65" s="54">
        <v>3</v>
      </c>
      <c r="D65" s="55">
        <v>4</v>
      </c>
    </row>
    <row r="66" spans="1:4" ht="12" customHeight="1">
      <c r="A66" s="56" t="s">
        <v>66</v>
      </c>
      <c r="B66" s="57"/>
      <c r="C66" s="58"/>
      <c r="D66" s="59"/>
    </row>
    <row r="67" spans="1:4" ht="12.75" customHeight="1">
      <c r="A67" s="60" t="s">
        <v>67</v>
      </c>
      <c r="B67" s="61"/>
      <c r="C67" s="58"/>
      <c r="D67" s="59"/>
    </row>
    <row r="68" spans="1:4">
      <c r="A68" s="62" t="s">
        <v>68</v>
      </c>
      <c r="B68" s="63"/>
      <c r="C68" s="64"/>
      <c r="D68" s="65"/>
    </row>
    <row r="69" spans="1:4" ht="20.25" customHeight="1">
      <c r="A69" s="66" t="s">
        <v>69</v>
      </c>
      <c r="B69" s="63" t="s">
        <v>70</v>
      </c>
      <c r="C69" s="67">
        <v>8320420</v>
      </c>
      <c r="D69" s="65">
        <v>8220365</v>
      </c>
    </row>
    <row r="70" spans="1:4" ht="23.1" customHeight="1">
      <c r="A70" s="68" t="s">
        <v>71</v>
      </c>
      <c r="B70" s="63" t="s">
        <v>72</v>
      </c>
      <c r="C70" s="67">
        <v>3932935</v>
      </c>
      <c r="D70" s="65">
        <v>4241948</v>
      </c>
    </row>
    <row r="71" spans="1:4" ht="23.1" customHeight="1">
      <c r="A71" s="69" t="s">
        <v>73</v>
      </c>
      <c r="B71" s="70" t="s">
        <v>74</v>
      </c>
      <c r="C71" s="71">
        <v>4387485</v>
      </c>
      <c r="D71" s="72">
        <v>3978417</v>
      </c>
    </row>
    <row r="72" spans="1:4" s="77" customFormat="1" ht="23.1" customHeight="1">
      <c r="A72" s="73" t="s">
        <v>75</v>
      </c>
      <c r="B72" s="74"/>
      <c r="C72" s="75"/>
      <c r="D72" s="76"/>
    </row>
    <row r="73" spans="1:4" ht="23.1" customHeight="1">
      <c r="A73" s="69" t="s">
        <v>76</v>
      </c>
      <c r="B73" s="78" t="s">
        <v>77</v>
      </c>
      <c r="C73" s="79">
        <v>0</v>
      </c>
      <c r="D73" s="80">
        <v>0</v>
      </c>
    </row>
    <row r="74" spans="1:4" ht="23.1" customHeight="1">
      <c r="A74" s="69" t="s">
        <v>78</v>
      </c>
      <c r="B74" s="78" t="s">
        <v>79</v>
      </c>
      <c r="C74" s="79">
        <v>0</v>
      </c>
      <c r="D74" s="80">
        <v>0</v>
      </c>
    </row>
    <row r="75" spans="1:4" ht="23.1" customHeight="1">
      <c r="A75" s="69" t="s">
        <v>80</v>
      </c>
      <c r="B75" s="70" t="s">
        <v>81</v>
      </c>
      <c r="C75" s="71">
        <v>0</v>
      </c>
      <c r="D75" s="72">
        <v>0</v>
      </c>
    </row>
    <row r="76" spans="1:4" s="84" customFormat="1" ht="23.1" customHeight="1">
      <c r="A76" s="81" t="s">
        <v>82</v>
      </c>
      <c r="B76" s="9" t="s">
        <v>83</v>
      </c>
      <c r="C76" s="82">
        <v>1171740</v>
      </c>
      <c r="D76" s="83">
        <v>1171740</v>
      </c>
    </row>
    <row r="77" spans="1:4" ht="23.1" customHeight="1">
      <c r="A77" s="69" t="s">
        <v>84</v>
      </c>
      <c r="B77" s="78" t="s">
        <v>85</v>
      </c>
      <c r="C77" s="79">
        <v>2044</v>
      </c>
      <c r="D77" s="80">
        <v>2044</v>
      </c>
    </row>
    <row r="78" spans="1:4" ht="23.1" customHeight="1">
      <c r="A78" s="69" t="s">
        <v>86</v>
      </c>
      <c r="B78" s="78" t="s">
        <v>87</v>
      </c>
      <c r="C78" s="79">
        <v>743824</v>
      </c>
      <c r="D78" s="80">
        <v>743824</v>
      </c>
    </row>
    <row r="79" spans="1:4" ht="22.5" customHeight="1">
      <c r="A79" s="69" t="s">
        <v>88</v>
      </c>
      <c r="B79" s="78" t="s">
        <v>89</v>
      </c>
      <c r="C79" s="79">
        <v>425872</v>
      </c>
      <c r="D79" s="80">
        <v>425872</v>
      </c>
    </row>
    <row r="80" spans="1:4" ht="23.1" customHeight="1">
      <c r="A80" s="69" t="s">
        <v>90</v>
      </c>
      <c r="B80" s="78" t="s">
        <v>91</v>
      </c>
      <c r="C80" s="79">
        <v>0</v>
      </c>
      <c r="D80" s="80">
        <v>0</v>
      </c>
    </row>
    <row r="81" spans="1:5" ht="23.1" customHeight="1">
      <c r="A81" s="69" t="s">
        <v>92</v>
      </c>
      <c r="B81" s="78" t="s">
        <v>93</v>
      </c>
      <c r="C81" s="79">
        <v>0</v>
      </c>
      <c r="D81" s="80">
        <v>0</v>
      </c>
    </row>
    <row r="82" spans="1:5" ht="23.1" customHeight="1">
      <c r="A82" s="69" t="s">
        <v>94</v>
      </c>
      <c r="B82" s="70" t="s">
        <v>95</v>
      </c>
      <c r="C82" s="79">
        <v>36514</v>
      </c>
      <c r="D82" s="80">
        <v>2065066</v>
      </c>
    </row>
    <row r="83" spans="1:5" ht="23.1" customHeight="1">
      <c r="A83" s="69" t="s">
        <v>96</v>
      </c>
      <c r="B83" s="70" t="s">
        <v>97</v>
      </c>
      <c r="C83" s="85">
        <v>46581</v>
      </c>
      <c r="D83" s="80">
        <v>46581</v>
      </c>
    </row>
    <row r="84" spans="1:5" ht="23.1" customHeight="1">
      <c r="A84" s="86" t="s">
        <v>98</v>
      </c>
      <c r="B84" s="87">
        <v>110</v>
      </c>
      <c r="C84" s="88">
        <v>0</v>
      </c>
      <c r="D84" s="89">
        <v>0</v>
      </c>
    </row>
    <row r="85" spans="1:5" ht="23.1" customHeight="1">
      <c r="A85" s="86" t="s">
        <v>99</v>
      </c>
      <c r="B85" s="87">
        <v>111</v>
      </c>
      <c r="C85" s="88"/>
      <c r="D85" s="89"/>
    </row>
    <row r="86" spans="1:5" ht="23.1" customHeight="1">
      <c r="A86" s="86" t="s">
        <v>100</v>
      </c>
      <c r="B86" s="87">
        <v>120</v>
      </c>
      <c r="C86" s="88">
        <v>0</v>
      </c>
      <c r="D86" s="89">
        <v>0</v>
      </c>
    </row>
    <row r="87" spans="1:5" ht="23.1" customHeight="1">
      <c r="A87" s="90" t="s">
        <v>101</v>
      </c>
      <c r="B87" s="87">
        <v>130</v>
      </c>
      <c r="C87" s="91">
        <v>5642320</v>
      </c>
      <c r="D87" s="92">
        <v>7261804</v>
      </c>
    </row>
    <row r="88" spans="1:5" ht="23.1" customHeight="1">
      <c r="A88" s="93" t="s">
        <v>102</v>
      </c>
      <c r="B88" s="94"/>
      <c r="C88" s="88"/>
      <c r="D88" s="89"/>
    </row>
    <row r="89" spans="1:5" ht="23.1" customHeight="1">
      <c r="A89" s="86" t="s">
        <v>103</v>
      </c>
      <c r="B89" s="87">
        <v>140</v>
      </c>
      <c r="C89" s="91">
        <v>26240526</v>
      </c>
      <c r="D89" s="92">
        <v>39808255</v>
      </c>
    </row>
    <row r="90" spans="1:5" ht="23.1" customHeight="1">
      <c r="A90" s="86" t="s">
        <v>104</v>
      </c>
      <c r="B90" s="94">
        <v>150</v>
      </c>
      <c r="C90" s="95">
        <v>21404911</v>
      </c>
      <c r="D90" s="89">
        <v>36524059</v>
      </c>
    </row>
    <row r="91" spans="1:5" ht="23.1" customHeight="1">
      <c r="A91" s="86" t="s">
        <v>105</v>
      </c>
      <c r="B91" s="94">
        <v>160</v>
      </c>
      <c r="C91" s="95">
        <v>0</v>
      </c>
      <c r="D91" s="89">
        <v>0</v>
      </c>
    </row>
    <row r="92" spans="1:5" ht="23.1" customHeight="1">
      <c r="A92" s="86" t="s">
        <v>106</v>
      </c>
      <c r="B92" s="94">
        <v>170</v>
      </c>
      <c r="C92" s="95">
        <v>4828365</v>
      </c>
      <c r="D92" s="89">
        <v>3216285</v>
      </c>
    </row>
    <row r="93" spans="1:5" ht="23.1" customHeight="1">
      <c r="A93" s="86" t="s">
        <v>107</v>
      </c>
      <c r="B93" s="94">
        <v>180</v>
      </c>
      <c r="C93" s="95">
        <v>7250</v>
      </c>
      <c r="D93" s="89">
        <v>67911</v>
      </c>
    </row>
    <row r="94" spans="1:5" ht="23.1" customHeight="1">
      <c r="A94" s="86" t="s">
        <v>108</v>
      </c>
      <c r="B94" s="87">
        <v>190</v>
      </c>
      <c r="C94" s="95">
        <v>1706701</v>
      </c>
      <c r="D94" s="89">
        <v>661625</v>
      </c>
      <c r="E94" s="96"/>
    </row>
    <row r="95" spans="1:5" ht="23.1" customHeight="1" thickBot="1">
      <c r="A95" s="97" t="s">
        <v>109</v>
      </c>
      <c r="B95" s="98">
        <v>200</v>
      </c>
      <c r="C95" s="99">
        <v>0</v>
      </c>
      <c r="D95" s="100">
        <v>0</v>
      </c>
      <c r="E95" s="96"/>
    </row>
    <row r="96" spans="1:5" ht="23.1" customHeight="1">
      <c r="A96" s="90" t="s">
        <v>110</v>
      </c>
      <c r="B96" s="87">
        <v>210</v>
      </c>
      <c r="C96" s="101">
        <v>23027249</v>
      </c>
      <c r="D96" s="102">
        <v>26675098</v>
      </c>
    </row>
    <row r="97" spans="1:8" ht="23.1" customHeight="1">
      <c r="A97" s="86" t="s">
        <v>111</v>
      </c>
      <c r="B97" s="94">
        <v>211</v>
      </c>
      <c r="C97" s="95"/>
      <c r="D97" s="89"/>
    </row>
    <row r="98" spans="1:8" ht="23.1" customHeight="1">
      <c r="A98" s="86" t="s">
        <v>112</v>
      </c>
      <c r="B98" s="94">
        <v>220</v>
      </c>
      <c r="C98" s="95">
        <v>520180</v>
      </c>
      <c r="D98" s="89">
        <v>0</v>
      </c>
    </row>
    <row r="99" spans="1:8" ht="23.1" customHeight="1">
      <c r="A99" s="86" t="s">
        <v>113</v>
      </c>
      <c r="B99" s="94">
        <v>230</v>
      </c>
      <c r="C99" s="95">
        <v>0</v>
      </c>
      <c r="D99" s="89">
        <v>0</v>
      </c>
    </row>
    <row r="100" spans="1:8" ht="23.1" customHeight="1">
      <c r="A100" s="86" t="s">
        <v>114</v>
      </c>
      <c r="B100" s="94">
        <v>240</v>
      </c>
      <c r="C100" s="95">
        <v>20416153</v>
      </c>
      <c r="D100" s="103">
        <v>24235549</v>
      </c>
    </row>
    <row r="101" spans="1:8" ht="23.1" customHeight="1">
      <c r="A101" s="86" t="s">
        <v>115</v>
      </c>
      <c r="B101" s="94">
        <v>250</v>
      </c>
      <c r="C101" s="95">
        <v>1618</v>
      </c>
      <c r="D101" s="103">
        <v>65206</v>
      </c>
    </row>
    <row r="102" spans="1:8" ht="23.1" customHeight="1">
      <c r="A102" s="86" t="s">
        <v>116</v>
      </c>
      <c r="B102" s="94">
        <v>260</v>
      </c>
      <c r="C102" s="95">
        <v>1412921</v>
      </c>
      <c r="D102" s="89">
        <v>1645321</v>
      </c>
    </row>
    <row r="103" spans="1:8" ht="23.1" customHeight="1">
      <c r="A103" s="86" t="s">
        <v>117</v>
      </c>
      <c r="B103" s="94">
        <v>270</v>
      </c>
      <c r="C103" s="95">
        <v>3443</v>
      </c>
      <c r="D103" s="104">
        <v>259147</v>
      </c>
      <c r="H103" s="96"/>
    </row>
    <row r="104" spans="1:8" ht="23.1" customHeight="1">
      <c r="A104" s="86" t="s">
        <v>118</v>
      </c>
      <c r="B104" s="94">
        <v>280</v>
      </c>
      <c r="C104" s="95">
        <v>32196</v>
      </c>
      <c r="D104" s="104">
        <v>128196</v>
      </c>
    </row>
    <row r="105" spans="1:8" ht="23.1" customHeight="1">
      <c r="A105" s="86" t="s">
        <v>119</v>
      </c>
      <c r="B105" s="94">
        <v>290</v>
      </c>
      <c r="C105" s="95">
        <v>0</v>
      </c>
      <c r="D105" s="89">
        <v>0</v>
      </c>
    </row>
    <row r="106" spans="1:8" ht="23.1" customHeight="1">
      <c r="A106" s="86" t="s">
        <v>120</v>
      </c>
      <c r="B106" s="94">
        <v>300</v>
      </c>
      <c r="C106" s="95">
        <v>382733</v>
      </c>
      <c r="D106" s="89">
        <v>341679</v>
      </c>
    </row>
    <row r="107" spans="1:8" ht="23.1" customHeight="1">
      <c r="A107" s="86" t="s">
        <v>121</v>
      </c>
      <c r="B107" s="94">
        <v>310</v>
      </c>
      <c r="C107" s="95">
        <v>258005</v>
      </c>
      <c r="D107" s="89">
        <v>0</v>
      </c>
    </row>
    <row r="108" spans="1:8" ht="23.25" customHeight="1">
      <c r="A108" s="90" t="s">
        <v>122</v>
      </c>
      <c r="B108" s="87">
        <v>320</v>
      </c>
      <c r="C108" s="105">
        <v>223012</v>
      </c>
      <c r="D108" s="92">
        <v>5424</v>
      </c>
    </row>
    <row r="109" spans="1:8" ht="23.25" customHeight="1">
      <c r="A109" s="86" t="s">
        <v>123</v>
      </c>
      <c r="B109" s="94">
        <v>330</v>
      </c>
      <c r="C109" s="95">
        <v>17</v>
      </c>
      <c r="D109" s="89">
        <v>29</v>
      </c>
    </row>
    <row r="110" spans="1:8" ht="23.25" customHeight="1">
      <c r="A110" s="86" t="s">
        <v>124</v>
      </c>
      <c r="B110" s="94">
        <v>340</v>
      </c>
      <c r="C110" s="95">
        <v>133774</v>
      </c>
      <c r="D110" s="89">
        <v>1710</v>
      </c>
    </row>
    <row r="111" spans="1:8" ht="23.25" customHeight="1">
      <c r="A111" s="86" t="s">
        <v>125</v>
      </c>
      <c r="B111" s="94">
        <v>350</v>
      </c>
      <c r="C111" s="95">
        <v>0</v>
      </c>
      <c r="D111" s="89">
        <v>0</v>
      </c>
    </row>
    <row r="112" spans="1:8" ht="23.25" customHeight="1">
      <c r="A112" s="86" t="s">
        <v>126</v>
      </c>
      <c r="B112" s="94">
        <v>360</v>
      </c>
      <c r="C112" s="95">
        <v>89221</v>
      </c>
      <c r="D112" s="89">
        <v>3685</v>
      </c>
    </row>
    <row r="113" spans="1:5" ht="23.25" customHeight="1">
      <c r="A113" s="86" t="s">
        <v>127</v>
      </c>
      <c r="B113" s="106">
        <v>370</v>
      </c>
      <c r="C113" s="95">
        <v>0</v>
      </c>
      <c r="D113" s="89">
        <v>0</v>
      </c>
    </row>
    <row r="114" spans="1:5" ht="23.25" customHeight="1">
      <c r="A114" s="86" t="s">
        <v>128</v>
      </c>
      <c r="B114" s="106">
        <v>380</v>
      </c>
      <c r="C114" s="95">
        <v>0</v>
      </c>
      <c r="D114" s="89">
        <v>0</v>
      </c>
    </row>
    <row r="115" spans="1:5" ht="23.25" customHeight="1">
      <c r="A115" s="90" t="s">
        <v>129</v>
      </c>
      <c r="B115" s="87">
        <v>390</v>
      </c>
      <c r="C115" s="105">
        <v>51197488</v>
      </c>
      <c r="D115" s="92">
        <v>67150402</v>
      </c>
    </row>
    <row r="116" spans="1:5" ht="23.25" customHeight="1" thickBot="1">
      <c r="A116" s="107" t="s">
        <v>130</v>
      </c>
      <c r="B116" s="98">
        <v>400</v>
      </c>
      <c r="C116" s="108">
        <v>56839808</v>
      </c>
      <c r="D116" s="109">
        <v>74412206</v>
      </c>
    </row>
    <row r="117" spans="1:5" ht="18" customHeight="1" thickBot="1">
      <c r="A117" s="110"/>
      <c r="B117" s="111"/>
      <c r="C117" s="112"/>
      <c r="D117" s="112"/>
    </row>
    <row r="118" spans="1:5" ht="11.25" customHeight="1">
      <c r="A118" s="40" t="s">
        <v>56</v>
      </c>
      <c r="B118" s="41" t="s">
        <v>57</v>
      </c>
      <c r="C118" s="43" t="s">
        <v>59</v>
      </c>
      <c r="D118" s="43" t="s">
        <v>59</v>
      </c>
    </row>
    <row r="119" spans="1:5" ht="11.25" customHeight="1">
      <c r="A119" s="44" t="s">
        <v>60</v>
      </c>
      <c r="B119" s="45" t="s">
        <v>61</v>
      </c>
      <c r="C119" s="47" t="s">
        <v>63</v>
      </c>
      <c r="D119" s="47" t="s">
        <v>63</v>
      </c>
    </row>
    <row r="120" spans="1:5" ht="11.25" customHeight="1">
      <c r="A120" s="48"/>
      <c r="B120" s="49" t="s">
        <v>64</v>
      </c>
      <c r="C120" s="51" t="s">
        <v>65</v>
      </c>
      <c r="D120" s="51" t="s">
        <v>65</v>
      </c>
    </row>
    <row r="121" spans="1:5" ht="12" customHeight="1" thickBot="1">
      <c r="A121" s="113">
        <v>1</v>
      </c>
      <c r="B121" s="114">
        <v>2</v>
      </c>
      <c r="C121" s="115">
        <v>4</v>
      </c>
      <c r="D121" s="115">
        <v>4</v>
      </c>
    </row>
    <row r="122" spans="1:5" ht="15">
      <c r="A122" s="116" t="s">
        <v>131</v>
      </c>
      <c r="B122" s="117"/>
      <c r="C122" s="118"/>
      <c r="D122" s="119"/>
    </row>
    <row r="123" spans="1:5" s="124" customFormat="1" ht="23.1" customHeight="1">
      <c r="A123" s="120" t="s">
        <v>132</v>
      </c>
      <c r="B123" s="121"/>
      <c r="C123" s="122"/>
      <c r="D123" s="123"/>
    </row>
    <row r="124" spans="1:5" s="124" customFormat="1" ht="23.25">
      <c r="A124" s="125" t="s">
        <v>133</v>
      </c>
      <c r="B124" s="126">
        <v>410</v>
      </c>
      <c r="C124" s="127">
        <v>1196839</v>
      </c>
      <c r="D124" s="123">
        <v>1795259</v>
      </c>
    </row>
    <row r="125" spans="1:5" s="124" customFormat="1" ht="23.25">
      <c r="A125" s="125" t="s">
        <v>134</v>
      </c>
      <c r="B125" s="126">
        <v>420</v>
      </c>
      <c r="C125" s="127">
        <v>0</v>
      </c>
      <c r="D125" s="123">
        <v>0</v>
      </c>
      <c r="E125" s="124">
        <v>155920</v>
      </c>
    </row>
    <row r="126" spans="1:5" s="124" customFormat="1" ht="23.25">
      <c r="A126" s="125" t="s">
        <v>135</v>
      </c>
      <c r="B126" s="126">
        <v>430</v>
      </c>
      <c r="C126" s="127">
        <v>1217666</v>
      </c>
      <c r="D126" s="123">
        <v>1563415</v>
      </c>
    </row>
    <row r="127" spans="1:5" s="124" customFormat="1" ht="23.25">
      <c r="A127" s="125" t="s">
        <v>136</v>
      </c>
      <c r="B127" s="126">
        <v>440</v>
      </c>
      <c r="C127" s="127">
        <v>0</v>
      </c>
      <c r="D127" s="123">
        <v>0</v>
      </c>
    </row>
    <row r="128" spans="1:5" s="124" customFormat="1" ht="23.25">
      <c r="A128" s="125" t="s">
        <v>137</v>
      </c>
      <c r="B128" s="126">
        <v>450</v>
      </c>
      <c r="C128" s="127">
        <v>615433</v>
      </c>
      <c r="D128" s="123">
        <v>451711.25</v>
      </c>
    </row>
    <row r="129" spans="1:8" s="124" customFormat="1" ht="23.25">
      <c r="A129" s="125" t="s">
        <v>138</v>
      </c>
      <c r="B129" s="126">
        <v>460</v>
      </c>
      <c r="C129" s="127">
        <v>23396222</v>
      </c>
      <c r="D129" s="123">
        <v>26918287</v>
      </c>
      <c r="H129" s="128"/>
    </row>
    <row r="130" spans="1:8" s="124" customFormat="1" ht="23.25">
      <c r="A130" s="125" t="s">
        <v>139</v>
      </c>
      <c r="B130" s="126">
        <v>470</v>
      </c>
      <c r="C130" s="127">
        <v>282957</v>
      </c>
      <c r="D130" s="123">
        <v>135151</v>
      </c>
    </row>
    <row r="131" spans="1:8" s="124" customFormat="1" ht="23.25">
      <c r="A131" s="129" t="s">
        <v>140</v>
      </c>
      <c r="B131" s="130">
        <v>480</v>
      </c>
      <c r="C131" s="131">
        <v>26709117</v>
      </c>
      <c r="D131" s="132">
        <v>30863823.25</v>
      </c>
    </row>
    <row r="132" spans="1:8" s="124" customFormat="1" ht="23.25">
      <c r="A132" s="133" t="s">
        <v>141</v>
      </c>
      <c r="B132" s="121"/>
      <c r="C132" s="134"/>
      <c r="D132" s="123"/>
    </row>
    <row r="133" spans="1:8" s="124" customFormat="1" ht="24">
      <c r="A133" s="135" t="s">
        <v>142</v>
      </c>
      <c r="B133" s="136">
        <v>490</v>
      </c>
      <c r="C133" s="137">
        <v>0</v>
      </c>
      <c r="D133" s="138">
        <v>1097022</v>
      </c>
    </row>
    <row r="134" spans="1:8" s="124" customFormat="1" ht="23.25">
      <c r="A134" s="125" t="s">
        <v>143</v>
      </c>
      <c r="B134" s="139">
        <v>491</v>
      </c>
      <c r="C134" s="140">
        <v>0</v>
      </c>
      <c r="D134" s="141">
        <v>0</v>
      </c>
    </row>
    <row r="135" spans="1:8" s="124" customFormat="1" ht="23.25">
      <c r="A135" s="125" t="s">
        <v>144</v>
      </c>
      <c r="B135" s="126">
        <v>492</v>
      </c>
      <c r="C135" s="127"/>
      <c r="D135" s="123"/>
    </row>
    <row r="136" spans="1:8" s="124" customFormat="1" ht="23.25">
      <c r="A136" s="125" t="s">
        <v>145</v>
      </c>
      <c r="B136" s="126">
        <v>500</v>
      </c>
      <c r="C136" s="127"/>
      <c r="D136" s="123"/>
    </row>
    <row r="137" spans="1:8" s="124" customFormat="1" ht="23.25">
      <c r="A137" s="125" t="s">
        <v>146</v>
      </c>
      <c r="B137" s="126">
        <v>510</v>
      </c>
      <c r="C137" s="127"/>
      <c r="D137" s="123"/>
    </row>
    <row r="138" spans="1:8" s="124" customFormat="1" ht="23.25">
      <c r="A138" s="125" t="s">
        <v>147</v>
      </c>
      <c r="B138" s="126">
        <v>520</v>
      </c>
      <c r="C138" s="127"/>
      <c r="D138" s="123"/>
    </row>
    <row r="139" spans="1:8" s="124" customFormat="1" ht="23.25">
      <c r="A139" s="125" t="s">
        <v>148</v>
      </c>
      <c r="B139" s="126">
        <v>530</v>
      </c>
      <c r="C139" s="127">
        <v>0</v>
      </c>
      <c r="D139" s="123">
        <v>0</v>
      </c>
    </row>
    <row r="140" spans="1:8" s="124" customFormat="1" ht="35.25">
      <c r="A140" s="125" t="s">
        <v>149</v>
      </c>
      <c r="B140" s="126">
        <v>540</v>
      </c>
      <c r="C140" s="127">
        <v>0</v>
      </c>
      <c r="D140" s="123">
        <v>0</v>
      </c>
    </row>
    <row r="141" spans="1:8" s="124" customFormat="1" ht="23.25">
      <c r="A141" s="125" t="s">
        <v>150</v>
      </c>
      <c r="B141" s="126">
        <v>550</v>
      </c>
      <c r="C141" s="127">
        <v>0</v>
      </c>
      <c r="D141" s="123">
        <v>0</v>
      </c>
    </row>
    <row r="142" spans="1:8" s="124" customFormat="1" ht="23.25">
      <c r="A142" s="125" t="s">
        <v>151</v>
      </c>
      <c r="B142" s="126">
        <v>560</v>
      </c>
      <c r="C142" s="127">
        <v>0</v>
      </c>
      <c r="D142" s="123">
        <v>0</v>
      </c>
    </row>
    <row r="143" spans="1:8" s="124" customFormat="1" ht="23.25" customHeight="1">
      <c r="A143" s="125" t="s">
        <v>152</v>
      </c>
      <c r="B143" s="126">
        <v>570</v>
      </c>
      <c r="C143" s="127">
        <v>0</v>
      </c>
      <c r="D143" s="123">
        <v>1097022</v>
      </c>
    </row>
    <row r="144" spans="1:8" s="124" customFormat="1" ht="22.5" customHeight="1">
      <c r="A144" s="125" t="s">
        <v>153</v>
      </c>
      <c r="B144" s="126">
        <v>580</v>
      </c>
      <c r="C144" s="127">
        <v>0</v>
      </c>
      <c r="D144" s="123">
        <v>0</v>
      </c>
    </row>
    <row r="145" spans="1:7" s="124" customFormat="1" ht="23.25" customHeight="1" thickBot="1">
      <c r="A145" s="142" t="s">
        <v>154</v>
      </c>
      <c r="B145" s="143">
        <v>590</v>
      </c>
      <c r="C145" s="144">
        <v>0</v>
      </c>
      <c r="D145" s="145">
        <v>0</v>
      </c>
    </row>
    <row r="146" spans="1:7" ht="21.75">
      <c r="A146" s="120" t="s">
        <v>155</v>
      </c>
      <c r="B146" s="87">
        <v>600</v>
      </c>
      <c r="C146" s="101">
        <v>30130691</v>
      </c>
      <c r="D146" s="102">
        <v>42451360.57</v>
      </c>
    </row>
    <row r="147" spans="1:7" ht="22.5" customHeight="1">
      <c r="A147" s="120" t="s">
        <v>156</v>
      </c>
      <c r="B147" s="87">
        <v>601</v>
      </c>
      <c r="C147" s="91">
        <v>28670866</v>
      </c>
      <c r="D147" s="92">
        <v>41779693.57</v>
      </c>
    </row>
    <row r="148" spans="1:7" ht="22.5" customHeight="1">
      <c r="A148" s="125" t="s">
        <v>157</v>
      </c>
      <c r="B148" s="94">
        <v>602</v>
      </c>
      <c r="C148" s="88"/>
      <c r="D148" s="89"/>
    </row>
    <row r="149" spans="1:7" ht="22.5" customHeight="1">
      <c r="A149" s="125" t="s">
        <v>158</v>
      </c>
      <c r="B149" s="94">
        <v>610</v>
      </c>
      <c r="C149" s="95">
        <v>5065491</v>
      </c>
      <c r="D149" s="89">
        <v>23002420</v>
      </c>
      <c r="G149" s="146"/>
    </row>
    <row r="150" spans="1:7" ht="22.5" customHeight="1">
      <c r="A150" s="125" t="s">
        <v>159</v>
      </c>
      <c r="B150" s="94">
        <v>620</v>
      </c>
      <c r="C150" s="95">
        <v>0</v>
      </c>
      <c r="D150" s="89">
        <v>0</v>
      </c>
    </row>
    <row r="151" spans="1:7" ht="22.5" customHeight="1">
      <c r="A151" s="125" t="s">
        <v>160</v>
      </c>
      <c r="B151" s="94">
        <v>630</v>
      </c>
      <c r="C151" s="95">
        <v>11121963</v>
      </c>
      <c r="D151" s="89">
        <v>14452531</v>
      </c>
    </row>
    <row r="152" spans="1:7" ht="23.1" customHeight="1">
      <c r="A152" s="125" t="s">
        <v>161</v>
      </c>
      <c r="B152" s="94">
        <v>640</v>
      </c>
      <c r="C152" s="95">
        <v>0</v>
      </c>
      <c r="D152" s="89">
        <v>0</v>
      </c>
    </row>
    <row r="153" spans="1:7" ht="23.1" customHeight="1">
      <c r="A153" s="125" t="s">
        <v>162</v>
      </c>
      <c r="B153" s="94">
        <v>650</v>
      </c>
      <c r="C153" s="95">
        <v>6621886</v>
      </c>
      <c r="D153" s="89">
        <v>1586446.57</v>
      </c>
    </row>
    <row r="154" spans="1:7" ht="23.1" customHeight="1">
      <c r="A154" s="125" t="s">
        <v>163</v>
      </c>
      <c r="B154" s="94">
        <v>660</v>
      </c>
      <c r="C154" s="95">
        <v>0</v>
      </c>
      <c r="D154" s="89">
        <v>0</v>
      </c>
    </row>
    <row r="155" spans="1:7" ht="23.1" customHeight="1">
      <c r="A155" s="125" t="s">
        <v>164</v>
      </c>
      <c r="B155" s="94">
        <v>670</v>
      </c>
      <c r="C155" s="95">
        <v>0</v>
      </c>
      <c r="D155" s="89">
        <v>0</v>
      </c>
    </row>
    <row r="156" spans="1:7" ht="23.1" customHeight="1">
      <c r="A156" s="125" t="s">
        <v>165</v>
      </c>
      <c r="B156" s="94">
        <v>680</v>
      </c>
      <c r="C156" s="95">
        <v>3145453</v>
      </c>
      <c r="D156" s="89">
        <v>169202</v>
      </c>
    </row>
    <row r="157" spans="1:7" ht="23.1" customHeight="1">
      <c r="A157" s="125" t="s">
        <v>166</v>
      </c>
      <c r="B157" s="94">
        <v>690</v>
      </c>
      <c r="C157" s="95">
        <v>0</v>
      </c>
      <c r="D157" s="89">
        <v>0</v>
      </c>
    </row>
    <row r="158" spans="1:7" ht="23.1" customHeight="1">
      <c r="A158" s="125" t="s">
        <v>167</v>
      </c>
      <c r="B158" s="94">
        <v>700</v>
      </c>
      <c r="C158" s="95">
        <v>1741218</v>
      </c>
      <c r="D158" s="89">
        <v>1464597</v>
      </c>
    </row>
    <row r="159" spans="1:7" ht="23.1" customHeight="1">
      <c r="A159" s="125" t="s">
        <v>168</v>
      </c>
      <c r="B159" s="94">
        <v>710</v>
      </c>
      <c r="C159" s="95">
        <v>93768</v>
      </c>
      <c r="D159" s="89">
        <v>32954</v>
      </c>
    </row>
    <row r="160" spans="1:7" ht="23.1" customHeight="1">
      <c r="A160" s="125" t="s">
        <v>169</v>
      </c>
      <c r="B160" s="94">
        <v>720</v>
      </c>
      <c r="C160" s="95">
        <v>371340</v>
      </c>
      <c r="D160" s="89">
        <v>501643</v>
      </c>
    </row>
    <row r="161" spans="1:4" ht="23.1" customHeight="1">
      <c r="A161" s="125" t="s">
        <v>170</v>
      </c>
      <c r="B161" s="94">
        <v>730</v>
      </c>
      <c r="C161" s="95">
        <v>1459825</v>
      </c>
      <c r="D161" s="89">
        <v>671667</v>
      </c>
    </row>
    <row r="162" spans="1:4" ht="23.1" customHeight="1">
      <c r="A162" s="125" t="s">
        <v>171</v>
      </c>
      <c r="B162" s="94">
        <v>740</v>
      </c>
      <c r="C162" s="95">
        <v>0</v>
      </c>
      <c r="D162" s="89">
        <v>0</v>
      </c>
    </row>
    <row r="163" spans="1:4" ht="23.1" customHeight="1">
      <c r="A163" s="125" t="s">
        <v>172</v>
      </c>
      <c r="B163" s="94">
        <v>750</v>
      </c>
      <c r="C163" s="95">
        <v>0</v>
      </c>
      <c r="D163" s="89">
        <v>0</v>
      </c>
    </row>
    <row r="164" spans="1:4" ht="23.1" customHeight="1">
      <c r="A164" s="125" t="s">
        <v>173</v>
      </c>
      <c r="B164" s="94">
        <v>760</v>
      </c>
      <c r="C164" s="95">
        <v>509747</v>
      </c>
      <c r="D164" s="89">
        <v>569900</v>
      </c>
    </row>
    <row r="165" spans="1:4" ht="23.1" customHeight="1">
      <c r="A165" s="120" t="s">
        <v>174</v>
      </c>
      <c r="B165" s="139">
        <v>770</v>
      </c>
      <c r="C165" s="91">
        <v>30130691</v>
      </c>
      <c r="D165" s="92">
        <v>43548382.57</v>
      </c>
    </row>
    <row r="166" spans="1:4" ht="23.1" customHeight="1" thickBot="1">
      <c r="A166" s="147" t="s">
        <v>175</v>
      </c>
      <c r="B166" s="148">
        <v>780</v>
      </c>
      <c r="C166" s="108">
        <v>56839808</v>
      </c>
      <c r="D166" s="109">
        <v>74412205.819999993</v>
      </c>
    </row>
    <row r="167" spans="1:4">
      <c r="A167" s="149"/>
      <c r="C167" s="1">
        <v>0</v>
      </c>
      <c r="D167" s="1">
        <v>0.18000000715255737</v>
      </c>
    </row>
    <row r="168" spans="1:4">
      <c r="A168" s="292"/>
      <c r="B168" s="292"/>
      <c r="C168" s="292"/>
      <c r="D168" s="292"/>
    </row>
    <row r="169" spans="1:4">
      <c r="A169" s="292"/>
      <c r="B169" s="292"/>
      <c r="C169" s="292"/>
      <c r="D169" s="292"/>
    </row>
    <row r="170" spans="1:4">
      <c r="A170" s="292" t="s">
        <v>176</v>
      </c>
      <c r="B170" s="292"/>
      <c r="C170" s="292"/>
      <c r="D170" s="292"/>
    </row>
    <row r="171" spans="1:4" ht="13.5" thickBot="1">
      <c r="A171" s="149"/>
      <c r="B171" s="149"/>
      <c r="C171" s="150"/>
      <c r="D171" s="150"/>
    </row>
    <row r="172" spans="1:4">
      <c r="A172" s="40" t="s">
        <v>56</v>
      </c>
      <c r="B172" s="151" t="s">
        <v>57</v>
      </c>
      <c r="C172" s="43" t="s">
        <v>58</v>
      </c>
      <c r="D172" s="43" t="s">
        <v>59</v>
      </c>
    </row>
    <row r="173" spans="1:4">
      <c r="A173" s="44" t="s">
        <v>60</v>
      </c>
      <c r="B173" s="152" t="s">
        <v>61</v>
      </c>
      <c r="C173" s="47" t="s">
        <v>62</v>
      </c>
      <c r="D173" s="47" t="s">
        <v>63</v>
      </c>
    </row>
    <row r="174" spans="1:4" ht="11.25" customHeight="1">
      <c r="A174" s="48"/>
      <c r="B174" s="153" t="s">
        <v>64</v>
      </c>
      <c r="C174" s="51" t="s">
        <v>65</v>
      </c>
      <c r="D174" s="51" t="s">
        <v>65</v>
      </c>
    </row>
    <row r="175" spans="1:4">
      <c r="A175" s="154">
        <v>1</v>
      </c>
      <c r="B175" s="155">
        <v>2</v>
      </c>
      <c r="C175" s="156">
        <v>3</v>
      </c>
      <c r="D175" s="156">
        <v>4</v>
      </c>
    </row>
    <row r="176" spans="1:4" ht="23.25">
      <c r="A176" s="157" t="s">
        <v>177</v>
      </c>
      <c r="B176" s="158">
        <v>790</v>
      </c>
      <c r="C176" s="89"/>
      <c r="D176" s="89"/>
    </row>
    <row r="177" spans="1:4" ht="23.25">
      <c r="A177" s="157" t="s">
        <v>178</v>
      </c>
      <c r="B177" s="158">
        <v>800</v>
      </c>
      <c r="C177" s="89"/>
      <c r="D177" s="89"/>
    </row>
    <row r="178" spans="1:4" ht="23.25">
      <c r="A178" s="157" t="s">
        <v>179</v>
      </c>
      <c r="B178" s="158">
        <v>810</v>
      </c>
      <c r="C178" s="89"/>
      <c r="D178" s="89"/>
    </row>
    <row r="179" spans="1:4" ht="23.25">
      <c r="A179" s="157" t="s">
        <v>180</v>
      </c>
      <c r="B179" s="158">
        <v>820</v>
      </c>
      <c r="C179" s="89"/>
      <c r="D179" s="89"/>
    </row>
    <row r="180" spans="1:4" ht="23.25">
      <c r="A180" s="157" t="s">
        <v>181</v>
      </c>
      <c r="B180" s="158">
        <v>830</v>
      </c>
      <c r="C180" s="89"/>
      <c r="D180" s="89"/>
    </row>
    <row r="181" spans="1:4" ht="23.25">
      <c r="A181" s="157" t="s">
        <v>182</v>
      </c>
      <c r="B181" s="158">
        <v>840</v>
      </c>
      <c r="C181" s="89"/>
      <c r="D181" s="89"/>
    </row>
    <row r="182" spans="1:4" ht="24">
      <c r="A182" s="157" t="s">
        <v>183</v>
      </c>
      <c r="B182" s="158">
        <v>850</v>
      </c>
      <c r="C182" s="89"/>
      <c r="D182" s="89"/>
    </row>
    <row r="183" spans="1:4" ht="23.25">
      <c r="A183" s="157" t="s">
        <v>184</v>
      </c>
      <c r="B183" s="158">
        <v>860</v>
      </c>
      <c r="C183" s="89"/>
      <c r="D183" s="89"/>
    </row>
    <row r="184" spans="1:4" ht="23.25">
      <c r="A184" s="157" t="s">
        <v>185</v>
      </c>
      <c r="B184" s="158">
        <v>870</v>
      </c>
      <c r="C184" s="89"/>
      <c r="D184" s="89"/>
    </row>
    <row r="185" spans="1:4" ht="23.25">
      <c r="A185" s="157" t="s">
        <v>186</v>
      </c>
      <c r="B185" s="158">
        <v>880</v>
      </c>
      <c r="C185" s="89"/>
      <c r="D185" s="89"/>
    </row>
    <row r="186" spans="1:4" ht="23.25">
      <c r="A186" s="157" t="s">
        <v>187</v>
      </c>
      <c r="B186" s="158">
        <v>890</v>
      </c>
      <c r="C186" s="89"/>
      <c r="D186" s="89"/>
    </row>
    <row r="187" spans="1:4" ht="23.25">
      <c r="A187" s="157" t="s">
        <v>188</v>
      </c>
      <c r="B187" s="158">
        <v>900</v>
      </c>
      <c r="C187" s="89"/>
      <c r="D187" s="89"/>
    </row>
    <row r="188" spans="1:4" ht="23.25">
      <c r="A188" s="157" t="s">
        <v>189</v>
      </c>
      <c r="B188" s="158">
        <v>910</v>
      </c>
      <c r="C188" s="89"/>
      <c r="D188" s="89"/>
    </row>
    <row r="189" spans="1:4" ht="24" thickBot="1">
      <c r="A189" s="157" t="s">
        <v>190</v>
      </c>
      <c r="B189" s="158">
        <v>920</v>
      </c>
      <c r="C189" s="100"/>
      <c r="D189" s="100"/>
    </row>
    <row r="190" spans="1:4">
      <c r="A190" s="149"/>
    </row>
    <row r="191" spans="1:4">
      <c r="A191" s="149"/>
    </row>
    <row r="192" spans="1:4">
      <c r="A192" s="159" t="s">
        <v>191</v>
      </c>
      <c r="B192" s="160" t="s">
        <v>192</v>
      </c>
    </row>
    <row r="194" spans="1:5">
      <c r="A194" s="159" t="s">
        <v>193</v>
      </c>
      <c r="B194" s="160" t="s">
        <v>194</v>
      </c>
    </row>
    <row r="195" spans="1:5">
      <c r="E195" s="161"/>
    </row>
    <row r="196" spans="1:5">
      <c r="E196" s="162"/>
    </row>
    <row r="197" spans="1:5">
      <c r="A197" s="149"/>
    </row>
    <row r="198" spans="1:5">
      <c r="A198" s="149"/>
    </row>
    <row r="199" spans="1:5">
      <c r="A199" s="149"/>
    </row>
    <row r="200" spans="1:5">
      <c r="A200" s="149"/>
    </row>
    <row r="201" spans="1:5">
      <c r="A201" s="149"/>
    </row>
    <row r="202" spans="1:5">
      <c r="A202" s="149"/>
    </row>
    <row r="203" spans="1:5">
      <c r="A203" s="149"/>
    </row>
    <row r="204" spans="1:5" ht="12" customHeight="1">
      <c r="A204" s="149"/>
    </row>
    <row r="205" spans="1:5">
      <c r="A205" s="149"/>
    </row>
    <row r="206" spans="1:5">
      <c r="A206" s="149"/>
    </row>
    <row r="207" spans="1:5">
      <c r="A207" s="149"/>
    </row>
    <row r="208" spans="1:5">
      <c r="A208" s="149"/>
    </row>
    <row r="209" spans="1:1">
      <c r="A209" s="149"/>
    </row>
    <row r="210" spans="1:1">
      <c r="A210" s="149"/>
    </row>
    <row r="211" spans="1:1">
      <c r="A211" s="149"/>
    </row>
    <row r="212" spans="1:1">
      <c r="A212" s="149"/>
    </row>
    <row r="213" spans="1:1">
      <c r="A213" s="149"/>
    </row>
    <row r="214" spans="1:1">
      <c r="A214" s="149"/>
    </row>
    <row r="215" spans="1:1">
      <c r="A215" s="149"/>
    </row>
    <row r="216" spans="1:1">
      <c r="A216" s="149"/>
    </row>
  </sheetData>
  <mergeCells count="3">
    <mergeCell ref="A168:D168"/>
    <mergeCell ref="A169:D169"/>
    <mergeCell ref="A170:D170"/>
  </mergeCells>
  <printOptions horizontalCentered="1"/>
  <pageMargins left="0.44" right="0.19685039370078741" top="0.55000000000000004" bottom="0.49" header="0.51181102362204722" footer="0.3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молНат Завод</vt:lpstr>
      <vt:lpstr>бух_бал</vt:lpstr>
      <vt:lpstr>бух_бал!Заголовки_для_печати</vt:lpstr>
      <vt:lpstr>бух_бал!Область_печати</vt:lpstr>
      <vt:lpstr>'молНат Завод'!Область_печати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2017-10-31T06:48:01Z</dcterms:created>
  <dcterms:modified xsi:type="dcterms:W3CDTF">2017-11-13T06:01:55Z</dcterms:modified>
</cp:coreProperties>
</file>